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1"/>
  </bookViews>
  <sheets>
    <sheet name="01_BIL_PERS_TRB_Ammvo_Demograf" sheetId="10" r:id="rId1"/>
    <sheet name="2_LL.PP_Edilizia" sheetId="12" r:id="rId2"/>
  </sheets>
  <externalReferences>
    <externalReference r:id="rId3"/>
    <externalReference r:id="rId4"/>
    <externalReference r:id="rId5"/>
  </externalReferences>
  <definedNames>
    <definedName name="__xlnm._FilterDatabase" localSheetId="0">#REF!</definedName>
    <definedName name="__xlnm._FilterDatabase">#REF!</definedName>
    <definedName name="__xlnm.Print_Area" localSheetId="0">#REF!</definedName>
    <definedName name="__xlnm.Print_Area">#REF!</definedName>
    <definedName name="__xlnm.Print_Area_1">#REF!</definedName>
    <definedName name="__xlnm.Print_Area_2" localSheetId="0">#REF!</definedName>
    <definedName name="__xlnm.Print_Area_2">#REF!</definedName>
    <definedName name="__xlnm.Print_Area_3" localSheetId="0">#REF!</definedName>
    <definedName name="__xlnm.Print_Area_3">#REF!</definedName>
    <definedName name="__xlnm.Print_Area_4" localSheetId="0">#REF!</definedName>
    <definedName name="__xlnm.Print_Area_4">#REF!</definedName>
    <definedName name="__xlnm.Print_Area_5">#REF!</definedName>
    <definedName name="__xlnm.Print_Area_9" localSheetId="0">#REF!</definedName>
    <definedName name="__xlnm.Print_Area_9" localSheetId="1">"#REF!"</definedName>
    <definedName name="__xlnm.Print_Area_9">#REF!</definedName>
    <definedName name="__xlnm.Print_Titles">#REF!</definedName>
    <definedName name="__xlnm.Print_Titles_1" localSheetId="0">#REF!</definedName>
    <definedName name="__xlnm.Print_Titles_1">#REF!</definedName>
    <definedName name="__xlnm.Print_Titles_2" localSheetId="0">#REF!</definedName>
    <definedName name="__xlnm.Print_Titles_2">#REF!</definedName>
    <definedName name="__xlnm.Print_Titles_3" localSheetId="0">#REF!</definedName>
    <definedName name="__xlnm.Print_Titles_3">#REF!</definedName>
    <definedName name="__xlnm.Print_Titles_4">#REF!</definedName>
    <definedName name="__xlnm.Print_Titles_8" localSheetId="0">#REF!</definedName>
    <definedName name="__xlnm.Print_Titles_8" localSheetId="1">"#REF!"</definedName>
    <definedName name="__xlnm.Print_Titles_8">#REF!</definedName>
    <definedName name="__xlnm_Print_Area" localSheetId="1">'2_LL.PP_Edilizia'!$A$1:$N$125</definedName>
    <definedName name="__xlnm_Print_Area_9" localSheetId="0">#REF!</definedName>
    <definedName name="__xlnm_Print_Area_9" localSheetId="1">#REF!</definedName>
    <definedName name="__xlnm_Print_Area_9">#REF!</definedName>
    <definedName name="__xlnm_Print_Titles" localSheetId="1">'2_LL.PP_Edilizia'!$1:$5</definedName>
    <definedName name="__xlnm_Print_Titles_8" localSheetId="0">#REF!</definedName>
    <definedName name="__xlnm_Print_Titles_8" localSheetId="1">#REF!</definedName>
    <definedName name="__xlnm_Print_Titles_8">#REF!</definedName>
    <definedName name="area" localSheetId="0">[1]db1!$B$2:$B$20</definedName>
    <definedName name="area" localSheetId="1">[2]db1!$B$2:$B$20</definedName>
    <definedName name="area">[1]db1!$B$2:$B$20</definedName>
    <definedName name="area_1" localSheetId="0">[3]db1!$B$2:$B$20</definedName>
    <definedName name="area_1" localSheetId="1">#REF!</definedName>
    <definedName name="area_1">[3]db1!$B$2:$B$20</definedName>
    <definedName name="area_1_1" localSheetId="0">#REF!</definedName>
    <definedName name="area_1_1">#REF!</definedName>
    <definedName name="_xlnm.Print_Area" localSheetId="0">'01_BIL_PERS_TRB_Ammvo_Demograf'!$A$1:$N$103</definedName>
    <definedName name="_xlnm.Print_Area" localSheetId="1">'2_LL.PP_Edilizia'!$A$1:$N$125</definedName>
    <definedName name="cronoprogramma" localSheetId="0">[1]db1!$K$1</definedName>
    <definedName name="cronoprogramma" localSheetId="1">[2]db1!$K$1</definedName>
    <definedName name="cronoprogramma">[1]db1!$K$1</definedName>
    <definedName name="cronoprogramma_1" localSheetId="0">[3]db1!$K$1</definedName>
    <definedName name="cronoprogramma_1" localSheetId="1">#REF!</definedName>
    <definedName name="cronoprogramma_1">[3]db1!$K$1</definedName>
    <definedName name="cronoprogramma_1_1" localSheetId="0">#REF!</definedName>
    <definedName name="cronoprogramma_1_1">#REF!</definedName>
    <definedName name="nome" localSheetId="0">[1]db1!$C$2:$C$20</definedName>
    <definedName name="nome" localSheetId="1">[2]db1!$C$2:$C$20</definedName>
    <definedName name="nome">[1]db1!$C$2:$C$20</definedName>
    <definedName name="nome_1" localSheetId="0">[3]db1!$C$2:$C$20</definedName>
    <definedName name="nome_1" localSheetId="1">#REF!</definedName>
    <definedName name="nome_1">[3]db1!$C$2:$C$20</definedName>
    <definedName name="nome_1_1" localSheetId="0">#REF!</definedName>
    <definedName name="nome_1_1">#REF!</definedName>
    <definedName name="Payment_Needed">"Pagamento richiesto"</definedName>
    <definedName name="Reimbursement">"Rimborso"</definedName>
    <definedName name="tipo" localSheetId="0">[1]db1!$E$2:$E$4</definedName>
    <definedName name="tipo" localSheetId="1">[2]db1!$E$2:$E$4</definedName>
    <definedName name="tipo">[1]db1!$E$2:$E$4</definedName>
    <definedName name="tipo_1" localSheetId="0">[3]db1!$E$2:$E$4</definedName>
    <definedName name="tipo_1" localSheetId="1">#REF!</definedName>
    <definedName name="tipo_1">[3]db1!$E$2:$E$4</definedName>
    <definedName name="tipo_1_1" localSheetId="0">#REF!</definedName>
    <definedName name="tipo_1_1">#REF!</definedName>
    <definedName name="_xlnm.Print_Titles" localSheetId="0">'01_BIL_PERS_TRB_Ammvo_Demograf'!$1:$4</definedName>
    <definedName name="_xlnm.Print_Titles" localSheetId="1">'2_LL.PP_Edilizia'!$1:$5</definedName>
  </definedNames>
  <calcPr calcId="145621"/>
</workbook>
</file>

<file path=xl/calcChain.xml><?xml version="1.0" encoding="utf-8"?>
<calcChain xmlns="http://schemas.openxmlformats.org/spreadsheetml/2006/main">
  <c r="IT65532" i="12" l="1"/>
  <c r="IS65532" i="12"/>
  <c r="IR65532" i="12"/>
  <c r="IQ65532" i="12"/>
  <c r="A106" i="12"/>
  <c r="IU65532" i="12" s="1"/>
  <c r="A55" i="12"/>
  <c r="A53" i="12"/>
  <c r="H23" i="12"/>
  <c r="H21" i="12"/>
  <c r="IT65510" i="10"/>
  <c r="IS65510" i="10"/>
  <c r="IR65510" i="10"/>
  <c r="IQ65510" i="10"/>
  <c r="M102" i="10"/>
  <c r="A90" i="10"/>
  <c r="IU65510" i="10" s="1"/>
  <c r="M89" i="10"/>
  <c r="M88" i="10"/>
  <c r="M87" i="10"/>
  <c r="M86" i="10"/>
  <c r="M85" i="10"/>
  <c r="M90" i="10"/>
  <c r="M103" i="10" s="1"/>
  <c r="H17" i="10"/>
  <c r="A59" i="10" s="1"/>
  <c r="A14" i="10"/>
  <c r="A45" i="10" s="1"/>
  <c r="A15" i="10"/>
  <c r="A47" i="10" s="1"/>
  <c r="A16" i="10"/>
  <c r="A49" i="10" s="1"/>
  <c r="A17" i="10"/>
  <c r="A51" i="10" s="1"/>
  <c r="H14" i="10" l="1"/>
  <c r="A53" i="10" l="1"/>
  <c r="H15" i="10"/>
  <c r="A55" i="10" l="1"/>
  <c r="H16" i="10"/>
  <c r="A57" i="10" s="1"/>
</calcChain>
</file>

<file path=xl/sharedStrings.xml><?xml version="1.0" encoding="utf-8"?>
<sst xmlns="http://schemas.openxmlformats.org/spreadsheetml/2006/main" count="226" uniqueCount="149">
  <si>
    <t>RESPONSABILE</t>
  </si>
  <si>
    <t>SETTORE</t>
  </si>
  <si>
    <t>FINALITA'</t>
  </si>
  <si>
    <t>Titolo Obiettivo:</t>
  </si>
  <si>
    <t>Descrizione Obiettivo:</t>
  </si>
  <si>
    <t>Descrizione delle fasi di attuazione:</t>
  </si>
  <si>
    <t>Puntuale applicazione degli adempimenti  sulla fatturazione elettronica senza sforamento di termini.</t>
  </si>
  <si>
    <t>Monitoraggio costante del FCDE (Fondo Crediti di Dubbia Esigilità)</t>
  </si>
  <si>
    <t>Split payment, gestione operativa</t>
  </si>
  <si>
    <t>Nuova contabilità - avvio operativo</t>
  </si>
  <si>
    <t>Predisposizione DUP 2015 - 2019</t>
  </si>
  <si>
    <t>Puntuale realizzazione degli accertamenti e/o miglioramenti delle  entrate previste mediante monitoraggio mensile</t>
  </si>
  <si>
    <t>INDICATORI DI RISULTATO</t>
  </si>
  <si>
    <t>Indici di Quantità</t>
  </si>
  <si>
    <t>ATTESO</t>
  </si>
  <si>
    <t>RAGGIUNTO</t>
  </si>
  <si>
    <t>Scost.</t>
  </si>
  <si>
    <t>Nuova contabilità attiva</t>
  </si>
  <si>
    <t>SI</t>
  </si>
  <si>
    <t>Split Payment attivo</t>
  </si>
  <si>
    <t>Fatturazione elettronica attiva</t>
  </si>
  <si>
    <t>Numero dei capitoli di entrata e di uscita esaminati-verificati riclassificati/ N. totale capitoli uscita da riclassificare</t>
  </si>
  <si>
    <t>Numero dei residui attivi e passivi verificati  / Numero dei residui attivi e passivi da verificare al 31,12,2014</t>
  </si>
  <si>
    <t>514/600</t>
  </si>
  <si>
    <t>Indici di Tempo</t>
  </si>
  <si>
    <t>Rispetto delle scadenze temporali nazionali e locali</t>
  </si>
  <si>
    <t>Indici di Economicità</t>
  </si>
  <si>
    <t>Indici di Qualità</t>
  </si>
  <si>
    <t>Tempi medio liquidazione fatture 2015</t>
  </si>
  <si>
    <t>FASI E TEMPI</t>
  </si>
  <si>
    <t>VERIFICA INTERMEDIA AL</t>
  </si>
  <si>
    <t>VERIFICA FINALE AL</t>
  </si>
  <si>
    <t>MEDIA VALORE RAGGIUNTO %</t>
  </si>
  <si>
    <t>MEDIA RISPETTO DEI TEMPI %</t>
  </si>
  <si>
    <t>Analisi degli scostamenti</t>
  </si>
  <si>
    <t>Cause</t>
  </si>
  <si>
    <t>Effetti</t>
  </si>
  <si>
    <t>Relazione sul raggiungimento</t>
  </si>
  <si>
    <t>PERSONALE COINVOLTO NELL'OBIETTIVO</t>
  </si>
  <si>
    <t>Cat.</t>
  </si>
  <si>
    <t>Cognome e Nome</t>
  </si>
  <si>
    <t>% Partecipazione</t>
  </si>
  <si>
    <t>Costo orario</t>
  </si>
  <si>
    <t>n° ore dedicate</t>
  </si>
  <si>
    <t>Costo della risorsa</t>
  </si>
  <si>
    <t>COSTO DELLE RISORSE INTERNE</t>
  </si>
  <si>
    <t>RISORSE AGGIUNTIVE UTILIZZATE</t>
  </si>
  <si>
    <t>Tipologia</t>
  </si>
  <si>
    <t>Descrizione</t>
  </si>
  <si>
    <t>Costo</t>
  </si>
  <si>
    <t>Incarico esterno</t>
  </si>
  <si>
    <t>Canone manutenzione software</t>
  </si>
  <si>
    <t>COSTO DELLE RISORSE AGGIUNTIVE</t>
  </si>
  <si>
    <t>COSTO COMPLESSIVO DELL'OBIETTIVO</t>
  </si>
  <si>
    <t>DES</t>
  </si>
  <si>
    <t>TYP</t>
  </si>
  <si>
    <t>ATT</t>
  </si>
  <si>
    <t>VA</t>
  </si>
  <si>
    <t>ADD</t>
  </si>
  <si>
    <t>RESPONSABILE TPO</t>
  </si>
  <si>
    <t>AREA</t>
  </si>
  <si>
    <t>COLLEGAMENTO CON LINEE STRATEGICHE</t>
  </si>
  <si>
    <t>Titolo Obiettivo Strategico di Performance</t>
  </si>
  <si>
    <t>Verifiche effettuate-TARI (anagrafiche-utenze-contribuenti)</t>
  </si>
  <si>
    <t>Verifiche effettuate-TASI (banca dati contribuenti IMU)</t>
  </si>
  <si>
    <t>Indici di Costo</t>
  </si>
  <si>
    <t>CRONOPROGRAMMA</t>
  </si>
  <si>
    <t>Gennaio</t>
  </si>
  <si>
    <t>Febbraio</t>
  </si>
  <si>
    <t>Marzo</t>
  </si>
  <si>
    <t>Aprile</t>
  </si>
  <si>
    <t>Maggio</t>
  </si>
  <si>
    <t>Giugno</t>
  </si>
  <si>
    <t>Luglio</t>
  </si>
  <si>
    <t>Agosto</t>
  </si>
  <si>
    <t>Settembre</t>
  </si>
  <si>
    <t>Ottobre</t>
  </si>
  <si>
    <t>Novembre</t>
  </si>
  <si>
    <t>Dicembre</t>
  </si>
  <si>
    <t>Note</t>
  </si>
  <si>
    <t>Provvedimenti correttivi</t>
  </si>
  <si>
    <t>Intrapresi</t>
  </si>
  <si>
    <t>Da attivare</t>
  </si>
  <si>
    <t>RESPONSABILI E PERSONALE DIPENDENTE COINVOLTI NELL'OBIETTIVO DI PERFORMANCE</t>
  </si>
  <si>
    <t>% di tempo
n° ore dedicate</t>
  </si>
  <si>
    <t>COSTO RISORSE AGGIUNTIVE UTILIZZATE</t>
  </si>
  <si>
    <t>Pratiche Divorzio nuova normativa</t>
  </si>
  <si>
    <t xml:space="preserve">Cause </t>
  </si>
  <si>
    <t xml:space="preserve">Intrapresi </t>
  </si>
  <si>
    <t>N. manutenzioni ordinarie effettuate sul patrimonio (strade, immobili, verde, ecc.) / N. manutenzioni ordinarie programmate</t>
  </si>
  <si>
    <t>N. manutenzioni straordinarie concluse/N. manutenzioni straordinarie previste</t>
  </si>
  <si>
    <t>Risparmio spese postali a seguito maggior utilizzo PEC rispetto all'anno precedente Area Tecnica</t>
  </si>
  <si>
    <t>Marina ICARDO</t>
  </si>
  <si>
    <t>L’obiettivo del D.Lgs n. 118 del 23 giugno 2011 di adeguamento e armonizzazione dei sistemi contabili e degli schemi di bilancio delle amministrazioni pubbliche, è di applicare lo stesso schema, modellato sui principi europei del Sec 95, ai bilanci di Regioni, Province, Comuni e dei loro organismi. L'esercizio 2015 segna il primo anno di gestione della Nuova Contabilità, con l'obbligo di redazione del primo DUP. 
La Finanziaria 2008 ha stabilito che la fatturazione nei confronti delle amministrazioni dello stato debba avvenire esclusivamente in forma elettronica, definitivamente attiva dal 31/3/15.
Il DM 23/1/2015 introduce l' obbligo di esposizione in fattura dell'assoggettamento dell' operazione fatturata al meccanismo della scissione dei pagamenti. La disposizione è esecutiva dal 3/2/2015.
Effettuare controlli incrociati su banche dati per proseguire l'azione di Lotta all'evasione
- affrontare e risolvere le varie problematiche derivanti dall'applicazione delle disposizioni normative in materia di tributi (TARI - TASI - IMU)  e  garantire l'adeguata informazione ai cittadini.</t>
  </si>
  <si>
    <t>15</t>
  </si>
  <si>
    <t>Totale Entrate TASI previste</t>
  </si>
  <si>
    <t xml:space="preserve">numero di ordinativi di incasso necessarie all'assolvimento degli obblighi per lo </t>
  </si>
  <si>
    <t>Totale recupero evasione ICI (incassato/accertato)</t>
  </si>
  <si>
    <t>Ruolo coattivo (incassato/iscritto a ruolo)</t>
  </si>
  <si>
    <t>PO</t>
  </si>
  <si>
    <t xml:space="preserve">Amm.vo Economico Finanziario Tributi </t>
  </si>
  <si>
    <t>rpp</t>
  </si>
  <si>
    <t xml:space="preserve">Nuova contabilità, Split Payment, Fatturazione Elettronica
Lotta Evasione e Gestione efficace ed efficiente del Servizio Entrate
Gestire i Servizi Demografici e Commercio, Servizio Economico del personale. </t>
  </si>
  <si>
    <t>Gestione nuovi Servizi Demografici (Donazione Organi)</t>
  </si>
  <si>
    <t xml:space="preserve">Risparmio spese postali a seguito maggior utilizzo PEC rispetto all'anno precedente </t>
  </si>
  <si>
    <t>C 4</t>
  </si>
  <si>
    <t>Nadia ROBALDO</t>
  </si>
  <si>
    <t>TECNICA URBANISTICA</t>
  </si>
  <si>
    <t>migliorare la continuità dei servizi svolti dal personale esterno e garantire lo svolgimento occasuionale anche al di fuuori dell'orario di srevizio ordinario</t>
  </si>
  <si>
    <t>CONTINUITA' SERVIZI AL TERRITORIO</t>
  </si>
  <si>
    <t>l'obiettivo si propone di: 
- migliorare la continuità dell'espletamento dei servizi esterni
- estendere agli orari pomeridiani la continuità di servizi minimi in caso di emergenze, eventi imprevisti o servizi pomeridiani (soprattutto cimiteriali), laddove il mancato intervento comporterebbe spese extra per l'amministrazione dovute al pagamento di ditte esterne.</t>
  </si>
  <si>
    <t>studio progetto e creazione schede segnalazione</t>
  </si>
  <si>
    <t>creazione turni pomeridiani disponibilità e sostituzioni</t>
  </si>
  <si>
    <t>effettuazione degli interventi</t>
  </si>
  <si>
    <t>rendicontazione</t>
  </si>
  <si>
    <t>interventi pomeridiani segnalati / effettuati</t>
  </si>
  <si>
    <t>Proventi Oneri di urbanizzazione</t>
  </si>
  <si>
    <t>PO D1</t>
  </si>
  <si>
    <t>c3</t>
  </si>
  <si>
    <t>b7</t>
  </si>
  <si>
    <t>Rispetto chiusura tempi procedimentali</t>
  </si>
  <si>
    <t>Importo contributo ottenuto Ministero (6000 campanili)</t>
  </si>
  <si>
    <t>Tempo medio di rilascio del titolo abilitativo - in gg.</t>
  </si>
  <si>
    <t>N. domande evase Edilizia (Dia, Scia, Permessi costruire, ecc.) / N. domande presentate totali</t>
  </si>
  <si>
    <t>252/266</t>
  </si>
  <si>
    <t>38</t>
  </si>
  <si>
    <t>- € 2500</t>
  </si>
  <si>
    <t>2067/3000</t>
  </si>
  <si>
    <t>9000/3150</t>
  </si>
  <si>
    <t>25/25</t>
  </si>
  <si>
    <t>250/180</t>
  </si>
  <si>
    <t>25/10</t>
  </si>
  <si>
    <t>33/38</t>
  </si>
  <si>
    <t>FRACCHIA</t>
  </si>
  <si>
    <t>Germana FRESIA</t>
  </si>
  <si>
    <t>Ivan PIIROTTO</t>
  </si>
  <si>
    <t>OBIETTIVO DI PERFORMANCE 2</t>
  </si>
  <si>
    <t>OBIETTIVO STRATEGICO N. 1</t>
  </si>
  <si>
    <t>266/266</t>
  </si>
  <si>
    <t>FRACCHIA GIORGIO</t>
  </si>
  <si>
    <t>30/30</t>
  </si>
  <si>
    <t>180/180</t>
  </si>
  <si>
    <t>* Nota</t>
  </si>
  <si>
    <t>Relazione su scostamento : i valori erano previsti a Bilancio preventivo 2015 ma saranno oggetto di rendiconto dal momento in cui la ditta incaricata dell'accertamento riceverà le ricevute per l'espletamento dei controlli e incassi.</t>
  </si>
  <si>
    <t>* Nota 1</t>
  </si>
  <si>
    <t>* Nota 2</t>
  </si>
  <si>
    <t>Non sono pervenute ìrichieste allo sportello di verifiche Tasi</t>
  </si>
  <si>
    <t>5 / 5</t>
  </si>
  <si>
    <t>* Note : non sono stati concluse pratiche edilizie nell'anno 2015.
* Ilprogetto del  comune di Osiglia non è stato accettato dal sistema Click-Day regionale nei ristretti tempi concessi per la presentazione. Il comune di Osigllia hè riuscito nel  ad ottenere altri finanziamenti regionali per un importo pari a € 65000</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</si>
</sst>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Red]\-&quot;€&quot;\ #,##0"/>
    <numFmt numFmtId="8" formatCode="&quot;€&quot;\ #,##0.00;[Red]\-&quot;€&quot;\ #,##0.00"/>
    <numFmt numFmtId="44" formatCode="_-&quot;€&quot;\ * #,##0.00_-;\-&quot;€&quot;\ * #,##0.00_-;_-&quot;€&quot;\ * &quot;-&quot;??_-;_-@_-"/>
    <numFmt numFmtId="164" formatCode="&quot; € &quot;#,##0.00\ ;&quot;-€ &quot;#,##0.00\ ;&quot; € -&quot;#\ ;@\ "/>
    <numFmt numFmtId="165" formatCode="&quot;€ &quot;#,##0.00"/>
    <numFmt numFmtId="166" formatCode="_-&quot;€ &quot;* #,##0.00_-;&quot;-€ &quot;* #,##0.00_-;_-&quot;€ &quot;* \-??_-;_-@_-"/>
    <numFmt numFmtId="167" formatCode="_(&quot;L.&quot;* #,##0.00_);_(&quot;L.&quot;* \(#,##0.00\);_(&quot;L.&quot;* \-??_);_(@_)"/>
    <numFmt numFmtId="168" formatCode="dd/mm/yy"/>
  </numFmts>
  <fonts count="26" x14ac:knownFonts="1">
    <font>
      <sz val="11"/>
      <color theme="1"/>
      <name val="Calibri"/>
      <family val="2"/>
      <scheme val="minor"/>
    </font>
    <font>
      <sz val="11"/>
      <color indexed="8"/>
      <name val="Calibri"/>
      <family val="2"/>
    </font>
    <font>
      <sz val="14"/>
      <name val="Tahoma"/>
      <family val="2"/>
    </font>
    <font>
      <sz val="10"/>
      <name val="Tahoma"/>
      <family val="2"/>
    </font>
    <font>
      <sz val="9"/>
      <name val="Tahoma"/>
      <family val="2"/>
    </font>
    <font>
      <b/>
      <sz val="9"/>
      <name val="Tahoma"/>
      <family val="2"/>
    </font>
    <font>
      <b/>
      <sz val="10"/>
      <name val="Tahoma"/>
      <family val="2"/>
    </font>
    <font>
      <sz val="8"/>
      <name val="Tahoma"/>
      <family val="2"/>
    </font>
    <font>
      <sz val="10"/>
      <color indexed="9"/>
      <name val="Tahoma"/>
      <family val="2"/>
    </font>
    <font>
      <sz val="7"/>
      <name val="Tahoma"/>
      <family val="2"/>
    </font>
    <font>
      <sz val="10"/>
      <name val="Arial"/>
      <family val="2"/>
    </font>
    <font>
      <sz val="11"/>
      <color indexed="8"/>
      <name val="Calibri"/>
      <family val="2"/>
      <charset val="1"/>
    </font>
    <font>
      <sz val="10"/>
      <name val="Tahoma"/>
      <family val="2"/>
      <charset val="1"/>
    </font>
    <font>
      <sz val="11"/>
      <color indexed="8"/>
      <name val="Calibri"/>
      <family val="2"/>
    </font>
    <font>
      <sz val="9"/>
      <name val="Tahoma"/>
      <family val="2"/>
      <charset val="1"/>
    </font>
    <font>
      <b/>
      <sz val="9"/>
      <name val="Tahoma"/>
      <family val="2"/>
      <charset val="1"/>
    </font>
    <font>
      <sz val="14"/>
      <name val="Tahoma"/>
      <family val="2"/>
      <charset val="1"/>
    </font>
    <font>
      <b/>
      <sz val="8"/>
      <color indexed="10"/>
      <name val="Tahoma"/>
      <family val="2"/>
      <charset val="1"/>
    </font>
    <font>
      <i/>
      <sz val="8"/>
      <name val="Tahoma"/>
      <family val="2"/>
      <charset val="1"/>
    </font>
    <font>
      <b/>
      <sz val="10"/>
      <name val="Tahoma"/>
      <family val="2"/>
      <charset val="1"/>
    </font>
    <font>
      <sz val="10"/>
      <color indexed="9"/>
      <name val="Tahoma"/>
      <family val="2"/>
      <charset val="1"/>
    </font>
    <font>
      <sz val="8"/>
      <name val="Tahoma"/>
      <family val="2"/>
      <charset val="1"/>
    </font>
    <font>
      <b/>
      <sz val="9"/>
      <color indexed="10"/>
      <name val="Tahoma"/>
      <family val="2"/>
      <charset val="1"/>
    </font>
    <font>
      <sz val="8"/>
      <name val="Calibri"/>
      <family val="2"/>
    </font>
    <font>
      <sz val="11"/>
      <color theme="1"/>
      <name val="Calibri"/>
      <family val="2"/>
      <scheme val="minor"/>
    </font>
    <font>
      <sz val="11"/>
      <color rgb="FF000000"/>
      <name val="Calibri"/>
      <family val="2"/>
    </font>
  </fonts>
  <fills count="13">
    <fill>
      <patternFill patternType="none"/>
    </fill>
    <fill>
      <patternFill patternType="gray125"/>
    </fill>
    <fill>
      <patternFill patternType="solid">
        <fgColor indexed="42"/>
        <bgColor indexed="27"/>
      </patternFill>
    </fill>
    <fill>
      <patternFill patternType="solid">
        <fgColor indexed="22"/>
        <bgColor indexed="55"/>
      </patternFill>
    </fill>
    <fill>
      <patternFill patternType="solid">
        <fgColor indexed="10"/>
        <bgColor indexed="60"/>
      </patternFill>
    </fill>
    <fill>
      <patternFill patternType="solid">
        <fgColor indexed="9"/>
        <bgColor indexed="26"/>
      </patternFill>
    </fill>
    <fill>
      <patternFill patternType="solid">
        <fgColor indexed="22"/>
        <bgColor indexed="31"/>
      </patternFill>
    </fill>
    <fill>
      <patternFill patternType="solid">
        <fgColor indexed="27"/>
        <bgColor indexed="42"/>
      </patternFill>
    </fill>
    <fill>
      <patternFill patternType="solid">
        <fgColor indexed="43"/>
        <bgColor indexed="42"/>
      </patternFill>
    </fill>
    <fill>
      <patternFill patternType="solid">
        <fgColor indexed="9"/>
        <bgColor indexed="9"/>
      </patternFill>
    </fill>
    <fill>
      <patternFill patternType="solid">
        <fgColor indexed="55"/>
        <bgColor indexed="22"/>
      </patternFill>
    </fill>
    <fill>
      <patternFill patternType="solid">
        <fgColor indexed="43"/>
        <bgColor indexed="26"/>
      </patternFill>
    </fill>
    <fill>
      <patternFill patternType="solid">
        <fgColor indexed="27"/>
        <bgColor indexed="41"/>
      </patternFill>
    </fill>
  </fills>
  <borders count="66">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style="thin">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thin">
        <color indexed="8"/>
      </left>
      <right style="thin">
        <color indexed="8"/>
      </right>
      <top/>
      <bottom/>
      <diagonal/>
    </border>
    <border>
      <left style="thin">
        <color indexed="8"/>
      </left>
      <right style="thin">
        <color indexed="8"/>
      </right>
      <top style="medium">
        <color indexed="8"/>
      </top>
      <bottom style="hair">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bottom style="thick">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style="thin">
        <color indexed="8"/>
      </right>
      <top style="hair">
        <color indexed="8"/>
      </top>
      <bottom style="hair">
        <color indexed="8"/>
      </bottom>
      <diagonal/>
    </border>
    <border>
      <left/>
      <right style="thin">
        <color indexed="8"/>
      </right>
      <top style="hair">
        <color indexed="8"/>
      </top>
      <bottom/>
      <diagonal/>
    </border>
    <border>
      <left/>
      <right/>
      <top/>
      <bottom style="medium">
        <color indexed="8"/>
      </bottom>
      <diagonal/>
    </border>
    <border>
      <left style="thin">
        <color indexed="8"/>
      </left>
      <right style="thin">
        <color indexed="8"/>
      </right>
      <top/>
      <bottom style="thin">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hair">
        <color indexed="8"/>
      </bottom>
      <diagonal/>
    </border>
    <border>
      <left/>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s>
  <cellStyleXfs count="14">
    <xf numFmtId="0" fontId="0" fillId="0" borderId="0"/>
    <xf numFmtId="44" fontId="10" fillId="0" borderId="0" applyFont="0" applyFill="0" applyBorder="0" applyAlignment="0" applyProtection="0"/>
    <xf numFmtId="0" fontId="11" fillId="0" borderId="0"/>
    <xf numFmtId="0" fontId="10" fillId="0" borderId="0"/>
    <xf numFmtId="0" fontId="3" fillId="0" borderId="0"/>
    <xf numFmtId="0" fontId="3" fillId="0" borderId="0"/>
    <xf numFmtId="0" fontId="10" fillId="0" borderId="0"/>
    <xf numFmtId="0" fontId="3" fillId="0" borderId="0"/>
    <xf numFmtId="0" fontId="24" fillId="0" borderId="0"/>
    <xf numFmtId="0" fontId="12" fillId="0" borderId="0"/>
    <xf numFmtId="0" fontId="12" fillId="0" borderId="0"/>
    <xf numFmtId="0" fontId="25" fillId="0" borderId="0"/>
    <xf numFmtId="166" fontId="3" fillId="0" borderId="0" applyFill="0" applyBorder="0" applyAlignment="0" applyProtection="0"/>
    <xf numFmtId="167" fontId="13" fillId="0" borderId="0" applyFill="0" applyBorder="0" applyAlignment="0" applyProtection="0"/>
  </cellStyleXfs>
  <cellXfs count="283">
    <xf numFmtId="0" fontId="0" fillId="0" borderId="0" xfId="0"/>
    <xf numFmtId="0" fontId="3" fillId="0" borderId="0" xfId="11" applyNumberFormat="1" applyFont="1" applyAlignment="1" applyProtection="1">
      <alignment horizontal="center" vertical="center"/>
      <protection locked="0"/>
    </xf>
    <xf numFmtId="0" fontId="4" fillId="0" borderId="0" xfId="11" applyNumberFormat="1" applyFont="1" applyAlignment="1" applyProtection="1">
      <alignment horizontal="center" vertical="center"/>
      <protection locked="0"/>
    </xf>
    <xf numFmtId="0" fontId="4" fillId="2" borderId="1" xfId="11" applyNumberFormat="1" applyFont="1" applyFill="1" applyBorder="1" applyAlignment="1" applyProtection="1">
      <alignment horizontal="center" vertical="center" wrapText="1"/>
    </xf>
    <xf numFmtId="0" fontId="4" fillId="2" borderId="2" xfId="11" applyNumberFormat="1" applyFont="1" applyFill="1" applyBorder="1" applyAlignment="1" applyProtection="1">
      <alignment horizontal="center" vertical="center" wrapText="1"/>
    </xf>
    <xf numFmtId="0" fontId="4" fillId="2" borderId="3" xfId="11" applyNumberFormat="1" applyFont="1" applyFill="1" applyBorder="1" applyAlignment="1" applyProtection="1">
      <alignment horizontal="center" vertical="center" wrapText="1"/>
    </xf>
    <xf numFmtId="0" fontId="3" fillId="0" borderId="4" xfId="11" applyNumberFormat="1" applyFont="1" applyBorder="1" applyAlignment="1" applyProtection="1">
      <alignment vertical="center"/>
      <protection locked="0"/>
    </xf>
    <xf numFmtId="0" fontId="3" fillId="0" borderId="5" xfId="11" applyNumberFormat="1" applyFont="1" applyBorder="1" applyAlignment="1" applyProtection="1">
      <alignment vertical="center"/>
      <protection locked="0"/>
    </xf>
    <xf numFmtId="0" fontId="3" fillId="0" borderId="6" xfId="11" applyNumberFormat="1" applyFont="1" applyBorder="1" applyAlignment="1" applyProtection="1">
      <alignment vertical="center"/>
      <protection locked="0"/>
    </xf>
    <xf numFmtId="0" fontId="3" fillId="0" borderId="0" xfId="11" applyNumberFormat="1" applyFont="1" applyAlignment="1" applyProtection="1">
      <alignment horizontal="left" vertical="center"/>
      <protection locked="0"/>
    </xf>
    <xf numFmtId="0" fontId="3" fillId="0" borderId="1" xfId="11" applyNumberFormat="1" applyFont="1" applyBorder="1" applyAlignment="1" applyProtection="1">
      <alignment horizontal="center" vertical="center"/>
      <protection locked="0"/>
    </xf>
    <xf numFmtId="0" fontId="3" fillId="0" borderId="7" xfId="11" applyNumberFormat="1" applyFont="1" applyBorder="1" applyAlignment="1" applyProtection="1">
      <alignment horizontal="center" vertical="center"/>
      <protection locked="0"/>
    </xf>
    <xf numFmtId="0" fontId="3" fillId="0" borderId="2" xfId="11" applyNumberFormat="1" applyFont="1" applyBorder="1" applyAlignment="1" applyProtection="1">
      <alignment horizontal="center" vertical="center"/>
      <protection locked="0"/>
    </xf>
    <xf numFmtId="0" fontId="3" fillId="0" borderId="3" xfId="11" applyNumberFormat="1" applyFont="1" applyBorder="1" applyAlignment="1" applyProtection="1">
      <alignment horizontal="center" vertical="center"/>
      <protection locked="0"/>
    </xf>
    <xf numFmtId="0" fontId="6" fillId="3" borderId="4" xfId="11" applyNumberFormat="1" applyFont="1" applyFill="1" applyBorder="1" applyAlignment="1" applyProtection="1">
      <alignment horizontal="center" vertical="center"/>
    </xf>
    <xf numFmtId="0" fontId="3" fillId="0" borderId="0" xfId="11" applyNumberFormat="1" applyFont="1" applyAlignment="1" applyProtection="1">
      <alignment horizontal="center" vertical="center"/>
    </xf>
    <xf numFmtId="0" fontId="3" fillId="0" borderId="8" xfId="11" applyNumberFormat="1" applyFont="1" applyBorder="1" applyAlignment="1" applyProtection="1">
      <alignment vertical="center" wrapText="1"/>
    </xf>
    <xf numFmtId="0" fontId="3" fillId="0" borderId="9" xfId="11" applyNumberFormat="1" applyFont="1" applyBorder="1" applyAlignment="1" applyProtection="1">
      <alignment vertical="center" wrapText="1"/>
    </xf>
    <xf numFmtId="17" fontId="9" fillId="2" borderId="10" xfId="11" applyNumberFormat="1" applyFont="1" applyFill="1" applyBorder="1" applyAlignment="1" applyProtection="1">
      <alignment horizontal="center" vertical="center" textRotation="90"/>
    </xf>
    <xf numFmtId="0" fontId="3" fillId="2" borderId="10" xfId="11" applyNumberFormat="1" applyFont="1" applyFill="1" applyBorder="1" applyAlignment="1" applyProtection="1">
      <alignment horizontal="center" vertical="center" wrapText="1"/>
    </xf>
    <xf numFmtId="0" fontId="12" fillId="0" borderId="0" xfId="9" applyAlignment="1" applyProtection="1">
      <alignment horizontal="center" vertical="center"/>
      <protection locked="0"/>
    </xf>
    <xf numFmtId="0" fontId="14" fillId="0" borderId="0" xfId="9" applyFont="1" applyAlignment="1" applyProtection="1">
      <alignment horizontal="center" vertical="center"/>
      <protection locked="0"/>
    </xf>
    <xf numFmtId="0" fontId="12" fillId="0" borderId="11" xfId="9" applyFont="1" applyFill="1" applyBorder="1" applyAlignment="1" applyProtection="1">
      <alignment horizontal="center" vertical="center" wrapText="1"/>
    </xf>
    <xf numFmtId="0" fontId="12" fillId="0" borderId="12" xfId="9" applyFill="1" applyBorder="1" applyAlignment="1" applyProtection="1">
      <alignment horizontal="center" vertical="center" wrapText="1"/>
    </xf>
    <xf numFmtId="0" fontId="12" fillId="0" borderId="13" xfId="9" applyBorder="1" applyAlignment="1" applyProtection="1">
      <alignment vertical="center"/>
    </xf>
    <xf numFmtId="0" fontId="12" fillId="0" borderId="0" xfId="9" applyBorder="1" applyAlignment="1" applyProtection="1">
      <alignment vertical="center"/>
    </xf>
    <xf numFmtId="0" fontId="14" fillId="2" borderId="14" xfId="9" applyFont="1" applyFill="1" applyBorder="1" applyAlignment="1" applyProtection="1">
      <alignment horizontal="center" vertical="center" wrapText="1"/>
    </xf>
    <xf numFmtId="0" fontId="14" fillId="2" borderId="15" xfId="9" applyFont="1" applyFill="1" applyBorder="1" applyAlignment="1" applyProtection="1">
      <alignment horizontal="center" vertical="center" wrapText="1"/>
    </xf>
    <xf numFmtId="0" fontId="14" fillId="2" borderId="16" xfId="9" applyFont="1" applyFill="1" applyBorder="1" applyAlignment="1" applyProtection="1">
      <alignment horizontal="center" vertical="center" wrapText="1"/>
    </xf>
    <xf numFmtId="0" fontId="12" fillId="0" borderId="17" xfId="9" applyBorder="1" applyAlignment="1" applyProtection="1">
      <alignment vertical="center"/>
      <protection locked="0"/>
    </xf>
    <xf numFmtId="0" fontId="12" fillId="0" borderId="18" xfId="9" applyBorder="1" applyAlignment="1" applyProtection="1">
      <alignment vertical="center"/>
      <protection locked="0"/>
    </xf>
    <xf numFmtId="0" fontId="12" fillId="0" borderId="19" xfId="9" applyBorder="1" applyAlignment="1" applyProtection="1">
      <alignment vertical="center"/>
      <protection locked="0"/>
    </xf>
    <xf numFmtId="0" fontId="21" fillId="2" borderId="20" xfId="9" applyFont="1" applyFill="1" applyBorder="1" applyAlignment="1" applyProtection="1">
      <alignment horizontal="center" vertical="center" textRotation="90"/>
    </xf>
    <xf numFmtId="0" fontId="12" fillId="0" borderId="21" xfId="9" applyFill="1" applyBorder="1" applyAlignment="1" applyProtection="1">
      <alignment horizontal="center" vertical="center"/>
      <protection locked="0"/>
    </xf>
    <xf numFmtId="0" fontId="12" fillId="0" borderId="21" xfId="9" applyFont="1" applyFill="1" applyBorder="1" applyAlignment="1" applyProtection="1">
      <alignment horizontal="center" vertical="center"/>
      <protection locked="0"/>
    </xf>
    <xf numFmtId="0" fontId="12" fillId="4" borderId="0" xfId="9" applyFill="1" applyAlignment="1" applyProtection="1">
      <alignment horizontal="center" vertical="center"/>
      <protection locked="0"/>
    </xf>
    <xf numFmtId="0" fontId="12" fillId="0" borderId="22" xfId="9" applyFill="1" applyBorder="1" applyAlignment="1" applyProtection="1">
      <alignment horizontal="center" vertical="center"/>
      <protection locked="0"/>
    </xf>
    <xf numFmtId="0" fontId="12" fillId="0" borderId="23" xfId="9" applyFill="1" applyBorder="1" applyAlignment="1" applyProtection="1">
      <alignment horizontal="center" vertical="center"/>
      <protection locked="0"/>
    </xf>
    <xf numFmtId="0" fontId="12" fillId="0" borderId="23" xfId="9" applyFont="1" applyFill="1" applyBorder="1" applyAlignment="1" applyProtection="1">
      <alignment horizontal="center" vertical="center"/>
      <protection locked="0"/>
    </xf>
    <xf numFmtId="0" fontId="12" fillId="4" borderId="22" xfId="9" applyFill="1" applyBorder="1" applyAlignment="1" applyProtection="1">
      <alignment horizontal="center" vertical="center"/>
      <protection locked="0"/>
    </xf>
    <xf numFmtId="0" fontId="12" fillId="5" borderId="23" xfId="9" applyFill="1" applyBorder="1" applyAlignment="1" applyProtection="1">
      <alignment horizontal="center" vertical="center"/>
      <protection locked="0"/>
    </xf>
    <xf numFmtId="0" fontId="12" fillId="0" borderId="24" xfId="9" applyFill="1" applyBorder="1" applyAlignment="1" applyProtection="1">
      <alignment horizontal="center" vertical="center"/>
      <protection locked="0"/>
    </xf>
    <xf numFmtId="0" fontId="12" fillId="0" borderId="23" xfId="9" applyBorder="1" applyAlignment="1" applyProtection="1">
      <alignment horizontal="center" vertical="center"/>
      <protection locked="0"/>
    </xf>
    <xf numFmtId="0" fontId="12" fillId="0" borderId="25" xfId="9" applyBorder="1" applyAlignment="1" applyProtection="1">
      <alignment horizontal="center" vertical="center"/>
      <protection locked="0"/>
    </xf>
    <xf numFmtId="0" fontId="12" fillId="2" borderId="26" xfId="9" applyFont="1" applyFill="1" applyBorder="1" applyAlignment="1" applyProtection="1">
      <alignment horizontal="center" vertical="center" wrapText="1"/>
    </xf>
    <xf numFmtId="0" fontId="12" fillId="0" borderId="15" xfId="9" applyFont="1" applyBorder="1" applyAlignment="1" applyProtection="1">
      <alignment horizontal="center" vertical="center"/>
      <protection locked="0"/>
    </xf>
    <xf numFmtId="0" fontId="12" fillId="0" borderId="15" xfId="9" applyBorder="1" applyAlignment="1" applyProtection="1">
      <alignment horizontal="center" vertical="center"/>
      <protection locked="0"/>
    </xf>
    <xf numFmtId="0" fontId="12" fillId="0" borderId="16" xfId="9" applyBorder="1" applyAlignment="1" applyProtection="1">
      <alignment horizontal="center" vertical="center"/>
      <protection locked="0"/>
    </xf>
    <xf numFmtId="0" fontId="19" fillId="6" borderId="17" xfId="9" applyFont="1" applyFill="1" applyBorder="1" applyAlignment="1" applyProtection="1">
      <alignment horizontal="center" vertical="center"/>
    </xf>
    <xf numFmtId="0" fontId="12" fillId="0" borderId="0" xfId="9" applyFont="1" applyAlignment="1" applyProtection="1">
      <alignment horizontal="center" vertical="center"/>
    </xf>
    <xf numFmtId="0" fontId="8" fillId="0" borderId="30" xfId="11" applyNumberFormat="1" applyFont="1" applyBorder="1" applyAlignment="1" applyProtection="1">
      <alignment horizontal="center" vertical="center"/>
    </xf>
    <xf numFmtId="0" fontId="4" fillId="0" borderId="31" xfId="11" applyNumberFormat="1" applyFont="1" applyBorder="1" applyAlignment="1" applyProtection="1">
      <alignment vertical="center" wrapText="1"/>
      <protection locked="0"/>
    </xf>
    <xf numFmtId="0" fontId="4" fillId="0" borderId="32" xfId="11" applyNumberFormat="1" applyFont="1" applyBorder="1" applyAlignment="1" applyProtection="1">
      <alignment vertical="center" wrapText="1"/>
      <protection locked="0"/>
    </xf>
    <xf numFmtId="0" fontId="4" fillId="0" borderId="28" xfId="11" applyNumberFormat="1" applyFont="1" applyBorder="1" applyAlignment="1" applyProtection="1">
      <alignment vertical="center" wrapText="1"/>
      <protection locked="0"/>
    </xf>
    <xf numFmtId="0" fontId="1" fillId="2" borderId="10" xfId="11" applyNumberFormat="1" applyFont="1" applyFill="1" applyBorder="1" applyAlignment="1" applyProtection="1">
      <alignment horizontal="center" vertical="center"/>
    </xf>
    <xf numFmtId="0" fontId="4" fillId="0" borderId="2" xfId="11" applyNumberFormat="1" applyFont="1" applyBorder="1" applyAlignment="1" applyProtection="1">
      <alignment horizontal="center" vertical="center"/>
      <protection locked="0"/>
    </xf>
    <xf numFmtId="2" fontId="4" fillId="0" borderId="2" xfId="11" applyNumberFormat="1" applyFont="1" applyBorder="1" applyAlignment="1" applyProtection="1">
      <alignment horizontal="left" vertical="center"/>
      <protection locked="0"/>
    </xf>
    <xf numFmtId="0" fontId="3" fillId="8" borderId="27" xfId="11" applyNumberFormat="1" applyFont="1" applyFill="1" applyBorder="1" applyAlignment="1" applyProtection="1">
      <alignment horizontal="center" vertical="center"/>
    </xf>
    <xf numFmtId="2" fontId="4" fillId="0" borderId="1" xfId="11" applyNumberFormat="1" applyFont="1" applyBorder="1" applyAlignment="1" applyProtection="1">
      <alignment horizontal="left" vertical="center"/>
      <protection locked="0"/>
    </xf>
    <xf numFmtId="0" fontId="4" fillId="0" borderId="1" xfId="11" applyNumberFormat="1" applyFont="1" applyBorder="1" applyAlignment="1" applyProtection="1">
      <alignment horizontal="left" vertical="center" wrapText="1"/>
      <protection locked="0"/>
    </xf>
    <xf numFmtId="49" fontId="5" fillId="0" borderId="2" xfId="11" applyNumberFormat="1" applyFont="1" applyFill="1" applyBorder="1" applyAlignment="1" applyProtection="1">
      <alignment horizontal="center" vertical="center"/>
      <protection locked="0"/>
    </xf>
    <xf numFmtId="0" fontId="4" fillId="0" borderId="2" xfId="11" applyNumberFormat="1" applyFont="1" applyBorder="1" applyAlignment="1" applyProtection="1">
      <alignment horizontal="left" vertical="center"/>
      <protection locked="0"/>
    </xf>
    <xf numFmtId="0" fontId="2" fillId="0" borderId="33" xfId="11" applyNumberFormat="1" applyFont="1" applyBorder="1" applyAlignment="1" applyProtection="1">
      <alignment horizontal="center" vertical="center"/>
    </xf>
    <xf numFmtId="0" fontId="4" fillId="2" borderId="27" xfId="11" applyNumberFormat="1" applyFont="1" applyFill="1" applyBorder="1" applyAlignment="1" applyProtection="1">
      <alignment horizontal="center" vertical="center"/>
    </xf>
    <xf numFmtId="0" fontId="3" fillId="2" borderId="27" xfId="11" applyNumberFormat="1" applyFont="1" applyFill="1" applyBorder="1" applyAlignment="1" applyProtection="1">
      <alignment horizontal="center" vertical="center" wrapText="1"/>
    </xf>
    <xf numFmtId="0" fontId="3" fillId="2" borderId="10" xfId="11" applyNumberFormat="1" applyFont="1" applyFill="1" applyBorder="1" applyAlignment="1" applyProtection="1">
      <alignment horizontal="center" vertical="center"/>
    </xf>
    <xf numFmtId="0" fontId="4" fillId="0" borderId="1" xfId="11" applyNumberFormat="1" applyFont="1" applyBorder="1" applyAlignment="1" applyProtection="1">
      <alignment horizontal="left" vertical="center"/>
      <protection locked="0"/>
    </xf>
    <xf numFmtId="0" fontId="4" fillId="0" borderId="1" xfId="11" applyNumberFormat="1" applyFont="1" applyBorder="1" applyAlignment="1" applyProtection="1">
      <alignment horizontal="center" vertical="center"/>
      <protection locked="0"/>
    </xf>
    <xf numFmtId="0" fontId="6" fillId="7" borderId="10" xfId="11" applyNumberFormat="1" applyFont="1" applyFill="1" applyBorder="1" applyAlignment="1" applyProtection="1">
      <alignment horizontal="center" vertical="center"/>
      <protection locked="0"/>
    </xf>
    <xf numFmtId="0" fontId="4" fillId="0" borderId="27" xfId="11" applyNumberFormat="1" applyFont="1" applyBorder="1" applyAlignment="1" applyProtection="1">
      <alignment horizontal="center" vertical="center"/>
      <protection locked="0"/>
    </xf>
    <xf numFmtId="0" fontId="5" fillId="0" borderId="27" xfId="11" applyNumberFormat="1" applyFont="1" applyBorder="1" applyAlignment="1" applyProtection="1">
      <alignment horizontal="center" vertical="center" wrapText="1"/>
    </xf>
    <xf numFmtId="0" fontId="3" fillId="2" borderId="7" xfId="11" applyNumberFormat="1" applyFont="1" applyFill="1" applyBorder="1" applyAlignment="1" applyProtection="1">
      <alignment horizontal="center" vertical="center"/>
    </xf>
    <xf numFmtId="0" fontId="6" fillId="0" borderId="7" xfId="11" applyNumberFormat="1" applyFont="1" applyBorder="1" applyAlignment="1" applyProtection="1">
      <alignment horizontal="center" vertical="center" wrapText="1"/>
      <protection locked="0"/>
    </xf>
    <xf numFmtId="0" fontId="7" fillId="0" borderId="10" xfId="11" applyNumberFormat="1" applyFont="1" applyBorder="1" applyAlignment="1" applyProtection="1">
      <alignment vertical="center" wrapText="1"/>
      <protection locked="0"/>
    </xf>
    <xf numFmtId="2" fontId="4" fillId="0" borderId="2" xfId="11" applyNumberFormat="1" applyFont="1" applyBorder="1" applyAlignment="1" applyProtection="1">
      <alignment horizontal="center" vertical="center"/>
      <protection locked="0"/>
    </xf>
    <xf numFmtId="0" fontId="4" fillId="0" borderId="2" xfId="11" applyNumberFormat="1" applyFont="1" applyBorder="1" applyAlignment="1" applyProtection="1">
      <alignment vertical="center"/>
      <protection locked="0"/>
    </xf>
    <xf numFmtId="0" fontId="4" fillId="0" borderId="2" xfId="11" applyNumberFormat="1" applyFont="1" applyFill="1" applyBorder="1" applyAlignment="1" applyProtection="1">
      <alignment horizontal="center" vertical="center"/>
      <protection locked="0"/>
    </xf>
    <xf numFmtId="0" fontId="4" fillId="0" borderId="2" xfId="11" applyNumberFormat="1" applyFont="1" applyBorder="1" applyAlignment="1" applyProtection="1">
      <alignment horizontal="left" vertical="center" wrapText="1"/>
      <protection locked="0"/>
    </xf>
    <xf numFmtId="6" fontId="4" fillId="0" borderId="1" xfId="11" applyNumberFormat="1" applyFont="1" applyBorder="1" applyAlignment="1" applyProtection="1">
      <alignment horizontal="center" vertical="center"/>
      <protection locked="0"/>
    </xf>
    <xf numFmtId="0" fontId="4" fillId="0" borderId="29" xfId="11" applyNumberFormat="1" applyFont="1" applyBorder="1" applyAlignment="1" applyProtection="1">
      <alignment horizontal="center" vertical="center"/>
      <protection locked="0"/>
    </xf>
    <xf numFmtId="0" fontId="4" fillId="0" borderId="28" xfId="11" applyNumberFormat="1" applyFont="1" applyBorder="1" applyAlignment="1" applyProtection="1">
      <alignment horizontal="center" vertical="center"/>
      <protection locked="0"/>
    </xf>
    <xf numFmtId="0" fontId="6" fillId="7" borderId="27" xfId="11" applyNumberFormat="1" applyFont="1" applyFill="1" applyBorder="1" applyAlignment="1" applyProtection="1">
      <alignment horizontal="center" vertical="center"/>
      <protection locked="0"/>
    </xf>
    <xf numFmtId="0" fontId="1" fillId="2" borderId="27" xfId="11" applyNumberFormat="1" applyFont="1" applyFill="1" applyBorder="1" applyAlignment="1" applyProtection="1">
      <alignment horizontal="center" vertical="center"/>
    </xf>
    <xf numFmtId="0" fontId="4" fillId="0" borderId="34" xfId="11" applyNumberFormat="1" applyFont="1" applyBorder="1" applyAlignment="1" applyProtection="1">
      <alignment vertical="center"/>
      <protection locked="0"/>
    </xf>
    <xf numFmtId="2" fontId="4" fillId="0" borderId="3" xfId="11" applyNumberFormat="1" applyFont="1" applyBorder="1" applyAlignment="1" applyProtection="1">
      <alignment horizontal="center" vertical="center"/>
      <protection locked="0"/>
    </xf>
    <xf numFmtId="0" fontId="4" fillId="0" borderId="35" xfId="11" applyNumberFormat="1" applyFont="1" applyBorder="1" applyAlignment="1" applyProtection="1">
      <alignment vertical="center"/>
      <protection locked="0"/>
    </xf>
    <xf numFmtId="0" fontId="4" fillId="0" borderId="34" xfId="11" applyNumberFormat="1" applyFont="1" applyBorder="1" applyAlignment="1" applyProtection="1">
      <alignment horizontal="center" vertical="center"/>
      <protection locked="0"/>
    </xf>
    <xf numFmtId="0" fontId="4" fillId="0" borderId="3" xfId="11" applyNumberFormat="1" applyFont="1" applyBorder="1" applyAlignment="1" applyProtection="1">
      <alignment horizontal="center" vertical="center"/>
      <protection locked="0"/>
    </xf>
    <xf numFmtId="9" fontId="4" fillId="0" borderId="1" xfId="11" applyNumberFormat="1" applyFont="1" applyBorder="1" applyAlignment="1" applyProtection="1">
      <alignment horizontal="center" vertical="center"/>
      <protection locked="0"/>
    </xf>
    <xf numFmtId="0" fontId="4" fillId="0" borderId="7" xfId="11" applyNumberFormat="1" applyFont="1" applyBorder="1" applyAlignment="1" applyProtection="1">
      <alignment vertical="center"/>
      <protection locked="0"/>
    </xf>
    <xf numFmtId="0" fontId="4" fillId="0" borderId="7" xfId="11" applyNumberFormat="1" applyFont="1" applyBorder="1" applyAlignment="1" applyProtection="1">
      <alignment horizontal="center" vertical="center"/>
      <protection locked="0"/>
    </xf>
    <xf numFmtId="0" fontId="4" fillId="0" borderId="27" xfId="11" applyNumberFormat="1" applyFont="1" applyBorder="1" applyAlignment="1" applyProtection="1">
      <alignment vertical="center" wrapText="1"/>
      <protection locked="0"/>
    </xf>
    <xf numFmtId="2" fontId="4" fillId="0" borderId="27" xfId="11" applyNumberFormat="1" applyFont="1" applyBorder="1" applyAlignment="1" applyProtection="1">
      <alignment horizontal="center" vertical="center" wrapText="1"/>
      <protection locked="0"/>
    </xf>
    <xf numFmtId="2" fontId="4" fillId="0" borderId="29" xfId="11" applyNumberFormat="1" applyFont="1" applyBorder="1" applyAlignment="1" applyProtection="1">
      <alignment horizontal="center" vertical="center"/>
      <protection locked="0"/>
    </xf>
    <xf numFmtId="2" fontId="4" fillId="0" borderId="28" xfId="11" applyNumberFormat="1" applyFont="1" applyBorder="1" applyAlignment="1" applyProtection="1">
      <alignment horizontal="center" vertical="center"/>
      <protection locked="0"/>
    </xf>
    <xf numFmtId="0" fontId="3" fillId="8" borderId="36" xfId="11" applyNumberFormat="1" applyFont="1" applyFill="1" applyBorder="1" applyAlignment="1" applyProtection="1">
      <alignment horizontal="center" vertical="center"/>
    </xf>
    <xf numFmtId="0" fontId="3" fillId="8" borderId="37" xfId="11" applyNumberFormat="1" applyFont="1" applyFill="1" applyBorder="1" applyAlignment="1" applyProtection="1">
      <alignment horizontal="center" vertical="center"/>
    </xf>
    <xf numFmtId="0" fontId="3" fillId="8" borderId="38" xfId="11" applyNumberFormat="1" applyFont="1" applyFill="1" applyBorder="1" applyAlignment="1" applyProtection="1">
      <alignment horizontal="center" vertical="center"/>
    </xf>
    <xf numFmtId="0" fontId="3" fillId="0" borderId="27" xfId="11" applyNumberFormat="1" applyFont="1" applyBorder="1" applyAlignment="1" applyProtection="1">
      <alignment horizontal="center" vertical="center"/>
    </xf>
    <xf numFmtId="2" fontId="4" fillId="0" borderId="27" xfId="11" applyNumberFormat="1" applyFont="1" applyBorder="1" applyAlignment="1" applyProtection="1">
      <alignment horizontal="center" vertical="center"/>
      <protection locked="0"/>
    </xf>
    <xf numFmtId="10" fontId="3" fillId="0" borderId="27" xfId="11" applyNumberFormat="1" applyFont="1" applyBorder="1" applyAlignment="1" applyProtection="1">
      <alignment horizontal="center" vertical="center"/>
      <protection locked="0"/>
    </xf>
    <xf numFmtId="0" fontId="3" fillId="2" borderId="27" xfId="11" applyNumberFormat="1" applyFont="1" applyFill="1" applyBorder="1" applyAlignment="1" applyProtection="1">
      <alignment horizontal="center" vertical="center"/>
    </xf>
    <xf numFmtId="14" fontId="3" fillId="8" borderId="38" xfId="11" applyNumberFormat="1" applyFont="1" applyFill="1" applyBorder="1" applyAlignment="1" applyProtection="1">
      <alignment horizontal="center" vertical="center"/>
      <protection locked="0"/>
    </xf>
    <xf numFmtId="0" fontId="3" fillId="2" borderId="36" xfId="11" applyNumberFormat="1" applyFont="1" applyFill="1" applyBorder="1" applyAlignment="1" applyProtection="1">
      <alignment horizontal="center" vertical="center"/>
    </xf>
    <xf numFmtId="0" fontId="3" fillId="2" borderId="37" xfId="11" applyNumberFormat="1" applyFont="1" applyFill="1" applyBorder="1" applyAlignment="1" applyProtection="1">
      <alignment horizontal="center" vertical="center"/>
    </xf>
    <xf numFmtId="0" fontId="3" fillId="2" borderId="38" xfId="11" applyNumberFormat="1" applyFont="1" applyFill="1" applyBorder="1" applyAlignment="1" applyProtection="1">
      <alignment horizontal="center" vertical="center"/>
    </xf>
    <xf numFmtId="0" fontId="3" fillId="8" borderId="36" xfId="11" applyNumberFormat="1" applyFont="1" applyFill="1" applyBorder="1" applyAlignment="1" applyProtection="1">
      <alignment horizontal="right" vertical="center"/>
    </xf>
    <xf numFmtId="165" fontId="3" fillId="3" borderId="1" xfId="11" applyNumberFormat="1" applyFont="1" applyFill="1" applyBorder="1" applyAlignment="1" applyProtection="1">
      <alignment horizontal="center" vertical="center"/>
      <protection locked="0"/>
    </xf>
    <xf numFmtId="0" fontId="3" fillId="0" borderId="2" xfId="11" applyNumberFormat="1" applyFont="1" applyBorder="1" applyAlignment="1" applyProtection="1">
      <alignment horizontal="center" vertical="center"/>
      <protection locked="0"/>
    </xf>
    <xf numFmtId="10" fontId="3" fillId="2" borderId="42" xfId="11" applyNumberFormat="1" applyFont="1" applyFill="1" applyBorder="1" applyAlignment="1" applyProtection="1">
      <alignment horizontal="center" vertical="center"/>
      <protection locked="0"/>
    </xf>
    <xf numFmtId="165" fontId="3" fillId="7" borderId="2" xfId="11" applyNumberFormat="1" applyFont="1" applyFill="1" applyBorder="1" applyAlignment="1" applyProtection="1">
      <alignment horizontal="center" vertical="center"/>
      <protection locked="0"/>
    </xf>
    <xf numFmtId="2" fontId="3" fillId="7" borderId="2" xfId="11" applyNumberFormat="1" applyFont="1" applyFill="1" applyBorder="1" applyAlignment="1" applyProtection="1">
      <alignment horizontal="center" vertical="center"/>
      <protection locked="0"/>
    </xf>
    <xf numFmtId="165" fontId="3" fillId="3" borderId="2" xfId="11" applyNumberFormat="1" applyFont="1" applyFill="1" applyBorder="1" applyAlignment="1" applyProtection="1">
      <alignment horizontal="center" vertical="center"/>
      <protection locked="0"/>
    </xf>
    <xf numFmtId="0" fontId="3" fillId="0" borderId="31" xfId="11" applyNumberFormat="1" applyFont="1" applyBorder="1" applyAlignment="1" applyProtection="1">
      <alignment horizontal="center" vertical="center"/>
      <protection locked="0"/>
    </xf>
    <xf numFmtId="10" fontId="3" fillId="2" borderId="43" xfId="11" applyNumberFormat="1" applyFont="1" applyFill="1" applyBorder="1" applyAlignment="1" applyProtection="1">
      <alignment horizontal="center" vertical="center"/>
      <protection locked="0"/>
    </xf>
    <xf numFmtId="0" fontId="3" fillId="2" borderId="10" xfId="11" applyNumberFormat="1" applyFont="1" applyFill="1" applyBorder="1" applyAlignment="1" applyProtection="1">
      <alignment horizontal="center" vertical="center" wrapText="1"/>
    </xf>
    <xf numFmtId="0" fontId="3" fillId="7" borderId="10" xfId="11" applyNumberFormat="1" applyFont="1" applyFill="1" applyBorder="1" applyAlignment="1" applyProtection="1">
      <alignment horizontal="center" vertical="center" wrapText="1"/>
    </xf>
    <xf numFmtId="0" fontId="3" fillId="3" borderId="10" xfId="11" applyNumberFormat="1" applyFont="1" applyFill="1" applyBorder="1" applyAlignment="1" applyProtection="1">
      <alignment horizontal="center" vertical="center" wrapText="1"/>
    </xf>
    <xf numFmtId="0" fontId="3" fillId="9" borderId="8" xfId="11" applyNumberFormat="1" applyFont="1" applyFill="1" applyBorder="1" applyAlignment="1" applyProtection="1">
      <alignment horizontal="center" vertical="center"/>
    </xf>
    <xf numFmtId="0" fontId="3" fillId="9" borderId="39" xfId="11" applyNumberFormat="1" applyFont="1" applyFill="1" applyBorder="1" applyAlignment="1" applyProtection="1">
      <alignment horizontal="center" vertical="center"/>
    </xf>
    <xf numFmtId="0" fontId="3" fillId="9" borderId="9" xfId="11" applyNumberFormat="1" applyFont="1" applyFill="1" applyBorder="1" applyAlignment="1" applyProtection="1">
      <alignment horizontal="center" vertical="center"/>
    </xf>
    <xf numFmtId="0" fontId="3" fillId="9" borderId="40" xfId="11" applyNumberFormat="1" applyFont="1" applyFill="1" applyBorder="1" applyAlignment="1" applyProtection="1">
      <alignment horizontal="center" vertical="center"/>
    </xf>
    <xf numFmtId="0" fontId="3" fillId="9" borderId="0" xfId="11" applyNumberFormat="1" applyFont="1" applyFill="1" applyBorder="1" applyAlignment="1" applyProtection="1">
      <alignment horizontal="center" vertical="center"/>
    </xf>
    <xf numFmtId="0" fontId="3" fillId="9" borderId="41" xfId="11" applyNumberFormat="1" applyFont="1" applyFill="1" applyBorder="1" applyAlignment="1" applyProtection="1">
      <alignment horizontal="center" vertical="center"/>
    </xf>
    <xf numFmtId="0" fontId="3" fillId="9" borderId="4" xfId="11" applyNumberFormat="1" applyFont="1" applyFill="1" applyBorder="1" applyAlignment="1" applyProtection="1">
      <alignment horizontal="center" vertical="center"/>
    </xf>
    <xf numFmtId="0" fontId="3" fillId="9" borderId="5" xfId="11" applyNumberFormat="1" applyFont="1" applyFill="1" applyBorder="1" applyAlignment="1" applyProtection="1">
      <alignment horizontal="center" vertical="center"/>
    </xf>
    <xf numFmtId="0" fontId="3" fillId="9" borderId="6" xfId="11" applyNumberFormat="1" applyFont="1" applyFill="1" applyBorder="1" applyAlignment="1" applyProtection="1">
      <alignment horizontal="center" vertical="center"/>
    </xf>
    <xf numFmtId="0" fontId="7" fillId="0" borderId="8" xfId="11" applyNumberFormat="1" applyFont="1" applyBorder="1" applyAlignment="1" applyProtection="1">
      <alignment horizontal="center" vertical="center" wrapText="1"/>
      <protection locked="0"/>
    </xf>
    <xf numFmtId="0" fontId="7" fillId="0" borderId="39" xfId="11" applyNumberFormat="1" applyFont="1" applyBorder="1" applyAlignment="1" applyProtection="1">
      <alignment horizontal="center" vertical="center" wrapText="1"/>
      <protection locked="0"/>
    </xf>
    <xf numFmtId="0" fontId="7" fillId="0" borderId="9" xfId="11" applyNumberFormat="1" applyFont="1" applyBorder="1" applyAlignment="1" applyProtection="1">
      <alignment horizontal="center" vertical="center" wrapText="1"/>
      <protection locked="0"/>
    </xf>
    <xf numFmtId="0" fontId="7" fillId="0" borderId="40" xfId="11" applyNumberFormat="1" applyFont="1" applyBorder="1" applyAlignment="1" applyProtection="1">
      <alignment horizontal="center" vertical="center" wrapText="1"/>
      <protection locked="0"/>
    </xf>
    <xf numFmtId="0" fontId="7" fillId="0" borderId="0" xfId="11" applyNumberFormat="1" applyFont="1" applyBorder="1" applyAlignment="1" applyProtection="1">
      <alignment horizontal="center" vertical="center" wrapText="1"/>
      <protection locked="0"/>
    </xf>
    <xf numFmtId="0" fontId="7" fillId="0" borderId="41" xfId="11" applyNumberFormat="1" applyFont="1" applyBorder="1" applyAlignment="1" applyProtection="1">
      <alignment horizontal="center" vertical="center" wrapText="1"/>
      <protection locked="0"/>
    </xf>
    <xf numFmtId="0" fontId="7" fillId="0" borderId="4" xfId="11" applyNumberFormat="1" applyFont="1" applyBorder="1" applyAlignment="1" applyProtection="1">
      <alignment horizontal="center" vertical="center" wrapText="1"/>
      <protection locked="0"/>
    </xf>
    <xf numFmtId="0" fontId="7" fillId="0" borderId="5" xfId="11" applyNumberFormat="1" applyFont="1" applyBorder="1" applyAlignment="1" applyProtection="1">
      <alignment horizontal="center" vertical="center" wrapText="1"/>
      <protection locked="0"/>
    </xf>
    <xf numFmtId="0" fontId="7" fillId="0" borderId="6" xfId="11" applyNumberFormat="1" applyFont="1" applyBorder="1" applyAlignment="1" applyProtection="1">
      <alignment horizontal="center" vertical="center" wrapText="1"/>
      <protection locked="0"/>
    </xf>
    <xf numFmtId="0" fontId="7" fillId="0" borderId="27" xfId="11" applyNumberFormat="1" applyFont="1" applyBorder="1" applyAlignment="1" applyProtection="1">
      <alignment horizontal="center" vertical="center" wrapText="1"/>
      <protection locked="0"/>
    </xf>
    <xf numFmtId="165" fontId="3" fillId="7" borderId="1" xfId="11" applyNumberFormat="1" applyFont="1" applyFill="1" applyBorder="1" applyAlignment="1" applyProtection="1">
      <alignment horizontal="center" vertical="center"/>
      <protection locked="0"/>
    </xf>
    <xf numFmtId="2" fontId="3" fillId="7" borderId="1" xfId="11" applyNumberFormat="1" applyFont="1" applyFill="1" applyBorder="1" applyAlignment="1" applyProtection="1">
      <alignment horizontal="center" vertical="center"/>
      <protection locked="0"/>
    </xf>
    <xf numFmtId="165" fontId="3" fillId="3" borderId="32" xfId="11" applyNumberFormat="1" applyFont="1" applyFill="1" applyBorder="1" applyAlignment="1" applyProtection="1">
      <alignment horizontal="center" vertical="center"/>
      <protection locked="0"/>
    </xf>
    <xf numFmtId="0" fontId="3" fillId="0" borderId="32" xfId="11" applyNumberFormat="1" applyFont="1" applyBorder="1" applyAlignment="1" applyProtection="1">
      <alignment horizontal="center" vertical="center"/>
      <protection locked="0"/>
    </xf>
    <xf numFmtId="164" fontId="3" fillId="10" borderId="2" xfId="11" applyNumberFormat="1" applyFont="1" applyFill="1" applyBorder="1" applyAlignment="1" applyProtection="1">
      <alignment horizontal="center" vertical="center"/>
      <protection locked="0"/>
    </xf>
    <xf numFmtId="2" fontId="3" fillId="7" borderId="3" xfId="11" applyNumberFormat="1" applyFont="1" applyFill="1" applyBorder="1" applyAlignment="1" applyProtection="1">
      <alignment horizontal="center" vertical="center"/>
      <protection locked="0"/>
    </xf>
    <xf numFmtId="164" fontId="3" fillId="10" borderId="1" xfId="11" applyNumberFormat="1" applyFont="1" applyFill="1" applyBorder="1" applyAlignment="1" applyProtection="1">
      <alignment horizontal="center" vertical="center"/>
      <protection locked="0"/>
    </xf>
    <xf numFmtId="0" fontId="6" fillId="8" borderId="36" xfId="11" applyNumberFormat="1" applyFont="1" applyFill="1" applyBorder="1" applyAlignment="1" applyProtection="1">
      <alignment horizontal="center" vertical="center"/>
    </xf>
    <xf numFmtId="0" fontId="6" fillId="8" borderId="37" xfId="11" applyNumberFormat="1" applyFont="1" applyFill="1" applyBorder="1" applyAlignment="1" applyProtection="1">
      <alignment horizontal="center" vertical="center"/>
    </xf>
    <xf numFmtId="0" fontId="6" fillId="8" borderId="38" xfId="11" applyNumberFormat="1" applyFont="1" applyFill="1" applyBorder="1" applyAlignment="1" applyProtection="1">
      <alignment horizontal="center" vertical="center"/>
    </xf>
    <xf numFmtId="164" fontId="5" fillId="8" borderId="7" xfId="11" applyNumberFormat="1" applyFont="1" applyFill="1" applyBorder="1" applyAlignment="1" applyProtection="1">
      <alignment horizontal="center" vertical="center"/>
    </xf>
    <xf numFmtId="165" fontId="3" fillId="3" borderId="28" xfId="11" applyNumberFormat="1" applyFont="1" applyFill="1" applyBorder="1" applyAlignment="1" applyProtection="1">
      <alignment horizontal="center" vertical="center"/>
      <protection locked="0"/>
    </xf>
    <xf numFmtId="0" fontId="6" fillId="3" borderId="37" xfId="11" applyNumberFormat="1" applyFont="1" applyFill="1" applyBorder="1" applyAlignment="1" applyProtection="1">
      <alignment horizontal="center" vertical="center"/>
    </xf>
    <xf numFmtId="0" fontId="6" fillId="3" borderId="38" xfId="11" applyNumberFormat="1" applyFont="1" applyFill="1" applyBorder="1" applyAlignment="1" applyProtection="1">
      <alignment horizontal="center" vertical="center"/>
    </xf>
    <xf numFmtId="165" fontId="3" fillId="3" borderId="7" xfId="11" applyNumberFormat="1" applyFont="1" applyFill="1" applyBorder="1" applyAlignment="1" applyProtection="1">
      <alignment horizontal="center" vertical="center"/>
    </xf>
    <xf numFmtId="0" fontId="3" fillId="0" borderId="28" xfId="11" applyNumberFormat="1" applyFont="1" applyBorder="1" applyAlignment="1" applyProtection="1">
      <alignment horizontal="center" vertical="center"/>
      <protection locked="0"/>
    </xf>
    <xf numFmtId="10" fontId="3" fillId="2" borderId="50" xfId="11" applyNumberFormat="1" applyFont="1" applyFill="1" applyBorder="1" applyAlignment="1" applyProtection="1">
      <alignment horizontal="center" vertical="center"/>
      <protection locked="0"/>
    </xf>
    <xf numFmtId="165" fontId="3" fillId="7" borderId="3" xfId="11" applyNumberFormat="1" applyFont="1" applyFill="1" applyBorder="1" applyAlignment="1" applyProtection="1">
      <alignment horizontal="center" vertical="center"/>
      <protection locked="0"/>
    </xf>
    <xf numFmtId="0" fontId="3" fillId="3" borderId="10" xfId="11" applyNumberFormat="1" applyFont="1" applyFill="1" applyBorder="1" applyAlignment="1" applyProtection="1">
      <alignment horizontal="center" vertical="center"/>
    </xf>
    <xf numFmtId="0" fontId="3" fillId="0" borderId="1" xfId="11" applyNumberFormat="1" applyFont="1" applyBorder="1" applyAlignment="1" applyProtection="1">
      <alignment horizontal="center" vertical="center"/>
      <protection locked="0"/>
    </xf>
    <xf numFmtId="0" fontId="6" fillId="3" borderId="36" xfId="11" applyNumberFormat="1" applyFont="1" applyFill="1" applyBorder="1" applyAlignment="1" applyProtection="1">
      <alignment horizontal="center" vertical="center"/>
    </xf>
    <xf numFmtId="164" fontId="3" fillId="3" borderId="7" xfId="11" applyNumberFormat="1" applyFont="1" applyFill="1" applyBorder="1" applyAlignment="1" applyProtection="1">
      <alignment horizontal="center" vertical="center"/>
    </xf>
    <xf numFmtId="0" fontId="3" fillId="0" borderId="8" xfId="11" applyNumberFormat="1" applyFont="1" applyBorder="1" applyAlignment="1" applyProtection="1">
      <alignment horizontal="center" vertical="center"/>
      <protection locked="0"/>
    </xf>
    <xf numFmtId="0" fontId="3" fillId="0" borderId="39" xfId="11" applyNumberFormat="1" applyFont="1" applyBorder="1" applyAlignment="1" applyProtection="1">
      <alignment horizontal="center" vertical="center"/>
      <protection locked="0"/>
    </xf>
    <xf numFmtId="0" fontId="3" fillId="0" borderId="9" xfId="11" applyNumberFormat="1" applyFont="1" applyBorder="1" applyAlignment="1" applyProtection="1">
      <alignment horizontal="center" vertical="center"/>
      <protection locked="0"/>
    </xf>
    <xf numFmtId="0" fontId="3" fillId="0" borderId="47" xfId="11" applyNumberFormat="1" applyFont="1" applyBorder="1" applyAlignment="1" applyProtection="1">
      <alignment horizontal="center" vertical="center"/>
      <protection locked="0"/>
    </xf>
    <xf numFmtId="0" fontId="3" fillId="0" borderId="48" xfId="11" applyNumberFormat="1" applyFont="1" applyBorder="1" applyAlignment="1" applyProtection="1">
      <alignment horizontal="center" vertical="center"/>
      <protection locked="0"/>
    </xf>
    <xf numFmtId="0" fontId="3" fillId="0" borderId="49" xfId="11" applyNumberFormat="1" applyFont="1" applyBorder="1" applyAlignment="1" applyProtection="1">
      <alignment horizontal="center" vertical="center"/>
      <protection locked="0"/>
    </xf>
    <xf numFmtId="0" fontId="3" fillId="0" borderId="3" xfId="11" applyNumberFormat="1" applyFont="1" applyBorder="1" applyAlignment="1" applyProtection="1">
      <alignment horizontal="center" vertical="center"/>
      <protection locked="0"/>
    </xf>
    <xf numFmtId="0" fontId="3" fillId="0" borderId="44" xfId="11" applyNumberFormat="1" applyFont="1" applyBorder="1" applyAlignment="1" applyProtection="1">
      <alignment horizontal="center" vertical="center"/>
      <protection locked="0"/>
    </xf>
    <xf numFmtId="0" fontId="3" fillId="0" borderId="45" xfId="11" applyNumberFormat="1" applyFont="1" applyBorder="1" applyAlignment="1" applyProtection="1">
      <alignment horizontal="center" vertical="center"/>
      <protection locked="0"/>
    </xf>
    <xf numFmtId="0" fontId="3" fillId="0" borderId="46" xfId="11" applyNumberFormat="1" applyFont="1" applyBorder="1" applyAlignment="1" applyProtection="1">
      <alignment horizontal="center" vertical="center"/>
      <protection locked="0"/>
    </xf>
    <xf numFmtId="0" fontId="3" fillId="0" borderId="4" xfId="11" applyNumberFormat="1" applyFont="1" applyBorder="1" applyAlignment="1" applyProtection="1">
      <alignment horizontal="center" vertical="center"/>
      <protection locked="0"/>
    </xf>
    <xf numFmtId="0" fontId="3" fillId="0" borderId="5" xfId="11" applyNumberFormat="1" applyFont="1" applyBorder="1" applyAlignment="1" applyProtection="1">
      <alignment horizontal="center" vertical="center"/>
      <protection locked="0"/>
    </xf>
    <xf numFmtId="0" fontId="3" fillId="0" borderId="6" xfId="11" applyNumberFormat="1" applyFont="1" applyBorder="1" applyAlignment="1" applyProtection="1">
      <alignment horizontal="center" vertical="center"/>
      <protection locked="0"/>
    </xf>
    <xf numFmtId="0" fontId="3" fillId="3" borderId="3" xfId="11" applyNumberFormat="1" applyFont="1" applyFill="1" applyBorder="1" applyAlignment="1" applyProtection="1">
      <alignment horizontal="center" vertical="center"/>
      <protection locked="0"/>
    </xf>
    <xf numFmtId="0" fontId="12" fillId="2" borderId="20" xfId="9" applyFont="1" applyFill="1" applyBorder="1" applyAlignment="1" applyProtection="1">
      <alignment horizontal="center" vertical="center" wrapText="1"/>
    </xf>
    <xf numFmtId="0" fontId="16" fillId="0" borderId="53" xfId="9" applyFont="1" applyBorder="1" applyAlignment="1" applyProtection="1">
      <alignment horizontal="center" vertical="center"/>
    </xf>
    <xf numFmtId="0" fontId="14" fillId="2" borderId="20" xfId="9" applyFont="1" applyFill="1" applyBorder="1" applyAlignment="1" applyProtection="1">
      <alignment horizontal="center" vertical="center"/>
    </xf>
    <xf numFmtId="0" fontId="14" fillId="11" borderId="20" xfId="9" applyFont="1" applyFill="1" applyBorder="1" applyAlignment="1" applyProtection="1">
      <alignment horizontal="center" vertical="center"/>
      <protection locked="0"/>
    </xf>
    <xf numFmtId="0" fontId="18" fillId="11" borderId="20" xfId="10" applyFont="1" applyFill="1" applyBorder="1" applyAlignment="1" applyProtection="1">
      <alignment horizontal="center" vertical="center" wrapText="1"/>
      <protection locked="0"/>
    </xf>
    <xf numFmtId="0" fontId="20" fillId="0" borderId="22" xfId="9" applyFont="1" applyBorder="1" applyAlignment="1" applyProtection="1">
      <alignment horizontal="center" vertical="center"/>
    </xf>
    <xf numFmtId="0" fontId="14" fillId="0" borderId="22" xfId="9" applyFont="1" applyBorder="1" applyAlignment="1" applyProtection="1">
      <alignment horizontal="center" vertical="center" wrapText="1"/>
    </xf>
    <xf numFmtId="0" fontId="12" fillId="2" borderId="20" xfId="9" applyFont="1" applyFill="1" applyBorder="1" applyAlignment="1" applyProtection="1">
      <alignment horizontal="center" vertical="center"/>
    </xf>
    <xf numFmtId="0" fontId="21" fillId="0" borderId="51" xfId="9" applyFont="1" applyBorder="1" applyAlignment="1" applyProtection="1">
      <alignment vertical="center" wrapText="1"/>
      <protection locked="0"/>
    </xf>
    <xf numFmtId="0" fontId="21" fillId="0" borderId="52" xfId="9" applyFont="1" applyBorder="1" applyAlignment="1" applyProtection="1">
      <alignment vertical="center" wrapText="1"/>
      <protection locked="0"/>
    </xf>
    <xf numFmtId="0" fontId="14" fillId="0" borderId="15" xfId="10" applyFont="1" applyBorder="1" applyAlignment="1" applyProtection="1">
      <alignment horizontal="left" vertical="center"/>
      <protection locked="0"/>
    </xf>
    <xf numFmtId="49" fontId="15" fillId="0" borderId="15" xfId="10" applyNumberFormat="1" applyFont="1" applyFill="1" applyBorder="1" applyAlignment="1" applyProtection="1">
      <alignment horizontal="center" vertical="center"/>
      <protection locked="0"/>
    </xf>
    <xf numFmtId="49" fontId="14" fillId="0" borderId="16" xfId="10" applyNumberFormat="1" applyFont="1" applyBorder="1" applyAlignment="1" applyProtection="1">
      <alignment horizontal="center" vertical="center"/>
      <protection locked="0"/>
    </xf>
    <xf numFmtId="2" fontId="14" fillId="0" borderId="16" xfId="10" applyNumberFormat="1" applyFont="1" applyFill="1" applyBorder="1" applyAlignment="1" applyProtection="1">
      <alignment horizontal="center" vertical="center"/>
      <protection locked="0"/>
    </xf>
    <xf numFmtId="0" fontId="14" fillId="0" borderId="20" xfId="9" applyFont="1" applyBorder="1" applyAlignment="1" applyProtection="1">
      <alignment horizontal="center" vertical="center"/>
      <protection locked="0"/>
    </xf>
    <xf numFmtId="0" fontId="14" fillId="0" borderId="20" xfId="9" applyFont="1" applyBorder="1" applyAlignment="1" applyProtection="1">
      <alignment horizontal="center" vertical="center" wrapText="1"/>
      <protection locked="0"/>
    </xf>
    <xf numFmtId="0" fontId="17" fillId="0" borderId="20" xfId="9" applyFont="1" applyFill="1" applyBorder="1" applyAlignment="1" applyProtection="1">
      <alignment horizontal="center" vertical="center" wrapText="1"/>
    </xf>
    <xf numFmtId="0" fontId="19" fillId="0" borderId="54" xfId="9" applyFont="1" applyBorder="1" applyAlignment="1" applyProtection="1">
      <alignment horizontal="center" vertical="center" wrapText="1"/>
      <protection locked="0"/>
    </xf>
    <xf numFmtId="0" fontId="14" fillId="0" borderId="20" xfId="9" applyFont="1" applyBorder="1" applyAlignment="1" applyProtection="1">
      <alignment horizontal="left" vertical="center" wrapText="1"/>
      <protection locked="0"/>
    </xf>
    <xf numFmtId="0" fontId="14" fillId="0" borderId="16" xfId="10" applyFont="1" applyBorder="1" applyAlignment="1" applyProtection="1">
      <alignment horizontal="center" vertical="center"/>
      <protection locked="0"/>
    </xf>
    <xf numFmtId="0" fontId="12" fillId="0" borderId="20" xfId="9" applyBorder="1" applyAlignment="1" applyProtection="1">
      <alignment horizontal="center" vertical="center"/>
      <protection locked="0"/>
    </xf>
    <xf numFmtId="0" fontId="21" fillId="0" borderId="15" xfId="9" applyFont="1" applyBorder="1" applyAlignment="1" applyProtection="1">
      <alignment horizontal="left" vertical="center" wrapText="1"/>
      <protection locked="0"/>
    </xf>
    <xf numFmtId="0" fontId="21" fillId="0" borderId="20" xfId="9" applyFont="1" applyBorder="1" applyAlignment="1" applyProtection="1">
      <alignment horizontal="left" vertical="center" wrapText="1"/>
      <protection locked="0"/>
    </xf>
    <xf numFmtId="0" fontId="21" fillId="0" borderId="14" xfId="9" applyFont="1" applyBorder="1" applyAlignment="1" applyProtection="1">
      <alignment horizontal="left" vertical="center" wrapText="1"/>
      <protection locked="0"/>
    </xf>
    <xf numFmtId="0" fontId="12" fillId="11" borderId="20" xfId="9" applyFont="1" applyFill="1" applyBorder="1" applyAlignment="1" applyProtection="1">
      <alignment horizontal="center" vertical="center"/>
    </xf>
    <xf numFmtId="0" fontId="19" fillId="12" borderId="26" xfId="10" applyFont="1" applyFill="1" applyBorder="1" applyAlignment="1" applyProtection="1">
      <alignment horizontal="center" vertical="center"/>
      <protection locked="0"/>
    </xf>
    <xf numFmtId="0" fontId="12" fillId="2" borderId="20" xfId="10" applyFont="1" applyFill="1" applyBorder="1" applyAlignment="1" applyProtection="1">
      <alignment horizontal="center" vertical="center"/>
    </xf>
    <xf numFmtId="0" fontId="12" fillId="2" borderId="26" xfId="10" applyFont="1" applyFill="1" applyBorder="1" applyAlignment="1" applyProtection="1">
      <alignment horizontal="center" vertical="center"/>
    </xf>
    <xf numFmtId="49" fontId="15" fillId="0" borderId="15" xfId="10" applyNumberFormat="1" applyFont="1" applyBorder="1" applyAlignment="1" applyProtection="1">
      <alignment horizontal="center" vertical="center"/>
      <protection locked="0"/>
    </xf>
    <xf numFmtId="0" fontId="14" fillId="0" borderId="55" xfId="10" applyFont="1" applyBorder="1" applyAlignment="1" applyProtection="1">
      <alignment vertical="center" wrapText="1"/>
      <protection locked="0"/>
    </xf>
    <xf numFmtId="0" fontId="14" fillId="0" borderId="56" xfId="10" applyFont="1" applyBorder="1" applyAlignment="1" applyProtection="1">
      <alignment vertical="center" wrapText="1"/>
      <protection locked="0"/>
    </xf>
    <xf numFmtId="0" fontId="14" fillId="0" borderId="57" xfId="10" applyFont="1" applyBorder="1" applyAlignment="1" applyProtection="1">
      <alignment vertical="center" wrapText="1"/>
      <protection locked="0"/>
    </xf>
    <xf numFmtId="9" fontId="14" fillId="0" borderId="55" xfId="10" applyNumberFormat="1" applyFont="1" applyBorder="1" applyAlignment="1" applyProtection="1">
      <alignment horizontal="center" vertical="center" wrapText="1"/>
      <protection locked="0"/>
    </xf>
    <xf numFmtId="9" fontId="14" fillId="0" borderId="57" xfId="10" applyNumberFormat="1" applyFont="1" applyBorder="1" applyAlignment="1" applyProtection="1">
      <alignment horizontal="center" vertical="center" wrapText="1"/>
      <protection locked="0"/>
    </xf>
    <xf numFmtId="10" fontId="14" fillId="0" borderId="21" xfId="10" applyNumberFormat="1" applyFont="1" applyBorder="1" applyAlignment="1" applyProtection="1">
      <alignment horizontal="center" vertical="center"/>
      <protection locked="0"/>
    </xf>
    <xf numFmtId="9" fontId="14" fillId="0" borderId="21" xfId="10" applyNumberFormat="1" applyFont="1" applyFill="1" applyBorder="1" applyAlignment="1" applyProtection="1">
      <alignment horizontal="center" vertical="center"/>
      <protection locked="0"/>
    </xf>
    <xf numFmtId="0" fontId="15" fillId="0" borderId="55" xfId="10" applyFont="1" applyBorder="1" applyAlignment="1" applyProtection="1">
      <alignment vertical="center" wrapText="1"/>
      <protection locked="0"/>
    </xf>
    <xf numFmtId="0" fontId="15" fillId="0" borderId="56" xfId="10" applyFont="1" applyBorder="1" applyAlignment="1" applyProtection="1">
      <alignment vertical="center" wrapText="1"/>
      <protection locked="0"/>
    </xf>
    <xf numFmtId="0" fontId="15" fillId="0" borderId="57" xfId="10" applyFont="1" applyBorder="1" applyAlignment="1" applyProtection="1">
      <alignment vertical="center" wrapText="1"/>
      <protection locked="0"/>
    </xf>
    <xf numFmtId="166" fontId="15" fillId="0" borderId="21" xfId="10" applyNumberFormat="1" applyFont="1" applyFill="1" applyBorder="1" applyAlignment="1" applyProtection="1">
      <alignment horizontal="center" vertical="center"/>
      <protection locked="0"/>
    </xf>
    <xf numFmtId="0" fontId="14" fillId="0" borderId="58" xfId="10" applyFont="1" applyBorder="1" applyAlignment="1" applyProtection="1">
      <alignment vertical="center" wrapText="1"/>
      <protection locked="0"/>
    </xf>
    <xf numFmtId="0" fontId="14" fillId="0" borderId="59" xfId="10" applyFont="1" applyBorder="1" applyAlignment="1" applyProtection="1">
      <alignment vertical="center" wrapText="1"/>
      <protection locked="0"/>
    </xf>
    <xf numFmtId="0" fontId="14" fillId="0" borderId="51" xfId="10" applyFont="1" applyBorder="1" applyAlignment="1" applyProtection="1">
      <alignment vertical="center" wrapText="1"/>
      <protection locked="0"/>
    </xf>
    <xf numFmtId="0" fontId="14" fillId="0" borderId="58" xfId="10" applyFont="1" applyBorder="1" applyAlignment="1" applyProtection="1">
      <alignment vertical="center"/>
      <protection locked="0"/>
    </xf>
    <xf numFmtId="0" fontId="14" fillId="0" borderId="59" xfId="10" applyFont="1" applyBorder="1" applyAlignment="1" applyProtection="1">
      <alignment vertical="center"/>
      <protection locked="0"/>
    </xf>
    <xf numFmtId="0" fontId="14" fillId="0" borderId="51" xfId="10" applyFont="1" applyBorder="1" applyAlignment="1" applyProtection="1">
      <alignment vertical="center"/>
      <protection locked="0"/>
    </xf>
    <xf numFmtId="0" fontId="14" fillId="0" borderId="15" xfId="10" applyFont="1" applyFill="1" applyBorder="1" applyAlignment="1" applyProtection="1">
      <alignment horizontal="center" vertical="center"/>
      <protection locked="0"/>
    </xf>
    <xf numFmtId="0" fontId="14" fillId="0" borderId="15" xfId="10" applyFont="1" applyBorder="1" applyAlignment="1" applyProtection="1">
      <alignment horizontal="center" vertical="center"/>
      <protection locked="0"/>
    </xf>
    <xf numFmtId="0" fontId="14" fillId="0" borderId="16" xfId="10" applyFont="1" applyFill="1" applyBorder="1" applyAlignment="1" applyProtection="1">
      <alignment horizontal="center" vertical="center"/>
      <protection locked="0"/>
    </xf>
    <xf numFmtId="2" fontId="14" fillId="0" borderId="15" xfId="10" applyNumberFormat="1" applyFont="1" applyFill="1" applyBorder="1" applyAlignment="1" applyProtection="1">
      <alignment horizontal="center" vertical="center"/>
      <protection locked="0"/>
    </xf>
    <xf numFmtId="0" fontId="19" fillId="12" borderId="60" xfId="10" applyFont="1" applyFill="1" applyBorder="1" applyAlignment="1" applyProtection="1">
      <alignment horizontal="center" vertical="center"/>
      <protection locked="0"/>
    </xf>
    <xf numFmtId="0" fontId="19" fillId="12" borderId="61" xfId="10" applyFont="1" applyFill="1" applyBorder="1" applyAlignment="1" applyProtection="1">
      <alignment horizontal="center" vertical="center"/>
      <protection locked="0"/>
    </xf>
    <xf numFmtId="0" fontId="19" fillId="12" borderId="62" xfId="10" applyFont="1" applyFill="1" applyBorder="1" applyAlignment="1" applyProtection="1">
      <alignment horizontal="center" vertical="center"/>
      <protection locked="0"/>
    </xf>
    <xf numFmtId="0" fontId="12" fillId="2" borderId="22" xfId="10" applyFont="1" applyFill="1" applyBorder="1" applyAlignment="1" applyProtection="1">
      <alignment horizontal="center" vertical="center"/>
    </xf>
    <xf numFmtId="6" fontId="14" fillId="0" borderId="15" xfId="10" applyNumberFormat="1" applyFont="1" applyFill="1" applyBorder="1" applyAlignment="1" applyProtection="1">
      <alignment horizontal="center" vertical="center"/>
      <protection locked="0"/>
    </xf>
    <xf numFmtId="8" fontId="14" fillId="0" borderId="21" xfId="10" applyNumberFormat="1" applyFont="1" applyBorder="1" applyAlignment="1" applyProtection="1">
      <alignment horizontal="center" vertical="center"/>
      <protection locked="0"/>
    </xf>
    <xf numFmtId="0" fontId="14" fillId="0" borderId="21" xfId="10" applyFont="1" applyBorder="1" applyAlignment="1" applyProtection="1">
      <alignment horizontal="center" vertical="center"/>
      <protection locked="0"/>
    </xf>
    <xf numFmtId="0" fontId="14" fillId="0" borderId="21" xfId="10" applyFont="1" applyFill="1" applyBorder="1" applyAlignment="1" applyProtection="1">
      <alignment horizontal="center" vertical="center"/>
      <protection locked="0"/>
    </xf>
    <xf numFmtId="0" fontId="19" fillId="12" borderId="22" xfId="10" applyFont="1" applyFill="1" applyBorder="1" applyAlignment="1" applyProtection="1">
      <alignment horizontal="center" vertical="center"/>
      <protection locked="0"/>
    </xf>
    <xf numFmtId="0" fontId="14" fillId="0" borderId="63" xfId="10" applyFont="1" applyBorder="1" applyAlignment="1" applyProtection="1">
      <alignment vertical="center"/>
      <protection locked="0"/>
    </xf>
    <xf numFmtId="0" fontId="14" fillId="0" borderId="64" xfId="10" applyFont="1" applyBorder="1" applyAlignment="1" applyProtection="1">
      <alignment vertical="center"/>
      <protection locked="0"/>
    </xf>
    <xf numFmtId="0" fontId="14" fillId="0" borderId="65" xfId="10" applyFont="1" applyBorder="1" applyAlignment="1" applyProtection="1">
      <alignment vertical="center"/>
      <protection locked="0"/>
    </xf>
    <xf numFmtId="0" fontId="14" fillId="0" borderId="15" xfId="10" applyFont="1" applyBorder="1" applyAlignment="1" applyProtection="1">
      <alignment horizontal="center" vertical="center" wrapText="1"/>
      <protection locked="0"/>
    </xf>
    <xf numFmtId="0" fontId="14" fillId="0" borderId="16" xfId="10" applyFont="1" applyBorder="1" applyAlignment="1" applyProtection="1">
      <alignment horizontal="center" vertical="center" wrapText="1"/>
      <protection locked="0"/>
    </xf>
    <xf numFmtId="0" fontId="14" fillId="0" borderId="15" xfId="10" applyFont="1" applyBorder="1" applyAlignment="1" applyProtection="1">
      <alignment vertical="center"/>
      <protection locked="0"/>
    </xf>
    <xf numFmtId="9" fontId="22" fillId="0" borderId="15" xfId="10" applyNumberFormat="1" applyFont="1" applyBorder="1" applyAlignment="1" applyProtection="1">
      <alignment horizontal="center" vertical="center"/>
      <protection locked="0"/>
    </xf>
    <xf numFmtId="0" fontId="14" fillId="0" borderId="55" xfId="10" applyFont="1" applyBorder="1" applyAlignment="1" applyProtection="1">
      <alignment vertical="center"/>
      <protection locked="0"/>
    </xf>
    <xf numFmtId="0" fontId="14" fillId="0" borderId="56" xfId="10" applyFont="1" applyBorder="1" applyAlignment="1" applyProtection="1">
      <alignment vertical="center"/>
      <protection locked="0"/>
    </xf>
    <xf numFmtId="0" fontId="14" fillId="0" borderId="57" xfId="10" applyFont="1" applyBorder="1" applyAlignment="1" applyProtection="1">
      <alignment vertical="center"/>
      <protection locked="0"/>
    </xf>
    <xf numFmtId="9" fontId="22" fillId="0" borderId="21" xfId="10" applyNumberFormat="1" applyFont="1" applyBorder="1" applyAlignment="1" applyProtection="1">
      <alignment horizontal="center" vertical="center"/>
      <protection locked="0"/>
    </xf>
    <xf numFmtId="0" fontId="12" fillId="11" borderId="60" xfId="9" applyFont="1" applyFill="1" applyBorder="1" applyAlignment="1" applyProtection="1">
      <alignment horizontal="right" vertical="center"/>
    </xf>
    <xf numFmtId="10" fontId="12" fillId="0" borderId="20" xfId="9" applyNumberFormat="1" applyBorder="1" applyAlignment="1" applyProtection="1">
      <alignment horizontal="center" vertical="center"/>
      <protection locked="0"/>
    </xf>
    <xf numFmtId="0" fontId="12" fillId="0" borderId="25" xfId="9" applyBorder="1" applyAlignment="1" applyProtection="1">
      <alignment horizontal="center" vertical="center"/>
    </xf>
    <xf numFmtId="0" fontId="12" fillId="0" borderId="25" xfId="9" applyFill="1" applyBorder="1" applyAlignment="1" applyProtection="1">
      <alignment horizontal="center" vertical="center"/>
    </xf>
    <xf numFmtId="0" fontId="12" fillId="11" borderId="62" xfId="9" applyFill="1" applyBorder="1" applyAlignment="1" applyProtection="1">
      <alignment horizontal="center" vertical="center"/>
      <protection locked="0"/>
    </xf>
    <xf numFmtId="0" fontId="12" fillId="11" borderId="60" xfId="9" applyFont="1" applyFill="1" applyBorder="1" applyAlignment="1" applyProtection="1">
      <alignment horizontal="center" vertical="center"/>
    </xf>
    <xf numFmtId="0" fontId="21" fillId="0" borderId="20" xfId="9" applyFont="1" applyBorder="1" applyAlignment="1" applyProtection="1">
      <alignment horizontal="center" vertical="center" wrapText="1"/>
      <protection locked="0"/>
    </xf>
    <xf numFmtId="168" fontId="12" fillId="11" borderId="62" xfId="9" applyNumberFormat="1" applyFill="1" applyBorder="1" applyAlignment="1" applyProtection="1">
      <alignment horizontal="center" vertical="center"/>
      <protection locked="0"/>
    </xf>
    <xf numFmtId="0" fontId="21" fillId="0" borderId="20" xfId="9" applyFont="1" applyBorder="1" applyAlignment="1" applyProtection="1">
      <alignment horizontal="left" vertical="top" wrapText="1"/>
      <protection locked="0"/>
    </xf>
    <xf numFmtId="165" fontId="12" fillId="6" borderId="51" xfId="9" applyNumberFormat="1" applyFill="1" applyBorder="1" applyAlignment="1" applyProtection="1">
      <alignment horizontal="center" vertical="center"/>
      <protection locked="0"/>
    </xf>
    <xf numFmtId="0" fontId="12" fillId="0" borderId="51" xfId="9" applyFont="1" applyBorder="1" applyAlignment="1" applyProtection="1">
      <alignment horizontal="center" vertical="center"/>
      <protection locked="0"/>
    </xf>
    <xf numFmtId="10" fontId="12" fillId="2" borderId="59" xfId="9" applyNumberFormat="1" applyFont="1" applyFill="1" applyBorder="1" applyAlignment="1" applyProtection="1">
      <alignment horizontal="center" vertical="center"/>
      <protection locked="0"/>
    </xf>
    <xf numFmtId="165" fontId="12" fillId="12" borderId="15" xfId="9" applyNumberFormat="1" applyFill="1" applyBorder="1" applyAlignment="1" applyProtection="1">
      <alignment horizontal="center" vertical="center"/>
      <protection locked="0"/>
    </xf>
    <xf numFmtId="9" fontId="12" fillId="12" borderId="15" xfId="9" applyNumberFormat="1" applyFill="1" applyBorder="1" applyAlignment="1" applyProtection="1">
      <alignment horizontal="center" vertical="center"/>
      <protection locked="0"/>
    </xf>
    <xf numFmtId="0" fontId="12" fillId="6" borderId="26" xfId="9" applyFont="1" applyFill="1" applyBorder="1" applyAlignment="1" applyProtection="1">
      <alignment horizontal="center" vertical="center" wrapText="1"/>
    </xf>
    <xf numFmtId="0" fontId="12" fillId="2" borderId="26" xfId="9" applyFont="1" applyFill="1" applyBorder="1" applyAlignment="1" applyProtection="1">
      <alignment horizontal="center" vertical="center" wrapText="1"/>
    </xf>
    <xf numFmtId="0" fontId="12" fillId="12" borderId="26" xfId="9" applyFont="1" applyFill="1" applyBorder="1" applyAlignment="1" applyProtection="1">
      <alignment horizontal="center" vertical="center" wrapText="1"/>
    </xf>
    <xf numFmtId="2" fontId="12" fillId="12" borderId="15" xfId="9" applyNumberFormat="1" applyFill="1" applyBorder="1" applyAlignment="1" applyProtection="1">
      <alignment horizontal="center" vertical="center"/>
      <protection locked="0"/>
    </xf>
    <xf numFmtId="0" fontId="12" fillId="0" borderId="51" xfId="9" applyBorder="1" applyAlignment="1" applyProtection="1">
      <alignment horizontal="center" vertical="center"/>
      <protection locked="0"/>
    </xf>
    <xf numFmtId="10" fontId="12" fillId="2" borderId="59" xfId="9" applyNumberFormat="1" applyFill="1" applyBorder="1" applyAlignment="1" applyProtection="1">
      <alignment horizontal="center" vertical="center"/>
      <protection locked="0"/>
    </xf>
    <xf numFmtId="0" fontId="12" fillId="0" borderId="21" xfId="9" applyBorder="1" applyAlignment="1" applyProtection="1">
      <alignment horizontal="center" vertical="center"/>
      <protection locked="0"/>
    </xf>
    <xf numFmtId="0" fontId="19" fillId="6" borderId="19" xfId="9" applyFont="1" applyFill="1" applyBorder="1" applyAlignment="1" applyProtection="1">
      <alignment horizontal="center" vertical="center"/>
    </xf>
    <xf numFmtId="0" fontId="12" fillId="6" borderId="26" xfId="9" applyFont="1" applyFill="1" applyBorder="1" applyAlignment="1" applyProtection="1">
      <alignment horizontal="center" vertical="center"/>
    </xf>
    <xf numFmtId="0" fontId="12" fillId="0" borderId="65" xfId="9" applyBorder="1" applyAlignment="1" applyProtection="1">
      <alignment horizontal="center" vertical="center"/>
      <protection locked="0"/>
    </xf>
    <xf numFmtId="10" fontId="12" fillId="2" borderId="64" xfId="9" applyNumberFormat="1" applyFill="1" applyBorder="1" applyAlignment="1" applyProtection="1">
      <alignment horizontal="center" vertical="center"/>
      <protection locked="0"/>
    </xf>
    <xf numFmtId="165" fontId="12" fillId="12" borderId="16" xfId="9" applyNumberFormat="1" applyFill="1" applyBorder="1" applyAlignment="1" applyProtection="1">
      <alignment horizontal="center" vertical="center"/>
      <protection locked="0"/>
    </xf>
    <xf numFmtId="0" fontId="12" fillId="0" borderId="15" xfId="9" applyBorder="1" applyAlignment="1" applyProtection="1">
      <alignment horizontal="center" vertical="center"/>
      <protection locked="0"/>
    </xf>
    <xf numFmtId="0" fontId="12" fillId="0" borderId="16" xfId="9" applyBorder="1" applyAlignment="1" applyProtection="1">
      <alignment horizontal="center" vertical="center"/>
      <protection locked="0"/>
    </xf>
    <xf numFmtId="0" fontId="12" fillId="6" borderId="15" xfId="9" applyFill="1" applyBorder="1" applyAlignment="1" applyProtection="1">
      <alignment horizontal="center" vertical="center"/>
      <protection locked="0"/>
    </xf>
    <xf numFmtId="0" fontId="12" fillId="6" borderId="54" xfId="9" applyFont="1" applyFill="1" applyBorder="1" applyAlignment="1" applyProtection="1">
      <alignment horizontal="center" vertical="center"/>
    </xf>
    <xf numFmtId="166" fontId="12" fillId="6" borderId="54" xfId="9" applyNumberFormat="1" applyFill="1" applyBorder="1" applyAlignment="1" applyProtection="1">
      <alignment horizontal="center" vertical="center"/>
    </xf>
    <xf numFmtId="0" fontId="19" fillId="11" borderId="54" xfId="9" applyFont="1" applyFill="1" applyBorder="1" applyAlignment="1" applyProtection="1">
      <alignment horizontal="center" vertical="center"/>
    </xf>
    <xf numFmtId="166" fontId="19" fillId="11" borderId="54" xfId="9" applyNumberFormat="1" applyFont="1" applyFill="1" applyBorder="1" applyAlignment="1" applyProtection="1">
      <alignment horizontal="center" vertical="center"/>
    </xf>
    <xf numFmtId="0" fontId="12" fillId="6" borderId="16" xfId="9" applyFill="1" applyBorder="1" applyAlignment="1" applyProtection="1">
      <alignment horizontal="center" vertical="center"/>
      <protection locked="0"/>
    </xf>
    <xf numFmtId="2" fontId="12" fillId="12" borderId="16" xfId="9" applyNumberFormat="1" applyFill="1" applyBorder="1" applyAlignment="1" applyProtection="1">
      <alignment horizontal="center" vertical="center"/>
      <protection locked="0"/>
    </xf>
    <xf numFmtId="165" fontId="12" fillId="6" borderId="65" xfId="9" applyNumberFormat="1" applyFill="1" applyBorder="1" applyAlignment="1" applyProtection="1">
      <alignment horizontal="center" vertical="center"/>
      <protection locked="0"/>
    </xf>
    <xf numFmtId="0" fontId="12" fillId="6" borderId="21" xfId="9" applyFill="1" applyBorder="1" applyAlignment="1" applyProtection="1">
      <alignment horizontal="center" vertical="center"/>
      <protection locked="0"/>
    </xf>
    <xf numFmtId="0" fontId="12" fillId="6" borderId="54" xfId="9" applyFill="1" applyBorder="1" applyAlignment="1" applyProtection="1">
      <alignment horizontal="center" vertical="center"/>
    </xf>
    <xf numFmtId="0" fontId="12" fillId="2" borderId="26" xfId="9" applyFont="1" applyFill="1" applyBorder="1" applyAlignment="1" applyProtection="1">
      <alignment horizontal="center" vertical="center"/>
    </xf>
    <xf numFmtId="0" fontId="12" fillId="2" borderId="11" xfId="9" applyFont="1" applyFill="1" applyBorder="1" applyAlignment="1" applyProtection="1">
      <alignment horizontal="center" vertical="center"/>
    </xf>
  </cellXfs>
  <cellStyles count="14">
    <cellStyle name="Euro" xfId="1"/>
    <cellStyle name="Excel Built-in Normal" xfId="2"/>
    <cellStyle name="Normale" xfId="0" builtinId="0"/>
    <cellStyle name="Normale 2" xfId="3"/>
    <cellStyle name="Normale 2 2" xfId="4"/>
    <cellStyle name="Normale 2 2 2" xfId="5"/>
    <cellStyle name="Normale 2 2 3" xfId="6"/>
    <cellStyle name="Normale 2 2_Scheda obiettivo psota in arrivo" xfId="7"/>
    <cellStyle name="Normale 3" xfId="8"/>
    <cellStyle name="Normale_Copia di Scheda Obiettivo Performance 2" xfId="9"/>
    <cellStyle name="Normale_OBJ_rev09 2" xfId="10"/>
    <cellStyle name="TableStyleLight1" xfId="11"/>
    <cellStyle name="Valuta 2" xfId="12"/>
    <cellStyle name="Währung" xfId="13"/>
  </cellStyles>
  <dxfs count="6">
    <dxf>
      <font>
        <b val="0"/>
        <condense val="0"/>
        <extend val="0"/>
        <sz val="11"/>
        <color indexed="10"/>
      </font>
      <fill>
        <patternFill patternType="solid">
          <fgColor indexed="60"/>
          <bgColor indexed="10"/>
        </patternFill>
      </fill>
    </dxf>
    <dxf>
      <font>
        <b val="0"/>
        <condense val="0"/>
        <extend val="0"/>
        <sz val="11"/>
        <color indexed="10"/>
      </font>
      <fill>
        <patternFill patternType="solid">
          <fgColor indexed="60"/>
          <bgColor indexed="10"/>
        </patternFill>
      </fill>
    </dxf>
    <dxf>
      <font>
        <b val="0"/>
        <condense val="0"/>
        <extend val="0"/>
        <sz val="11"/>
        <color indexed="22"/>
      </font>
      <fill>
        <patternFill patternType="solid">
          <fgColor indexed="31"/>
          <bgColor indexed="22"/>
        </patternFill>
      </fill>
    </dxf>
    <dxf>
      <font>
        <b val="0"/>
        <condense val="0"/>
        <extend val="0"/>
        <sz val="11"/>
        <color indexed="10"/>
      </font>
      <fill>
        <patternFill patternType="solid">
          <fgColor indexed="60"/>
          <bgColor indexed="10"/>
        </patternFill>
      </fill>
    </dxf>
    <dxf>
      <fill>
        <patternFill>
          <bgColor rgb="FFC0C0C0"/>
        </patternFill>
      </fill>
    </dxf>
    <dxf>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Documents%20and%20Settings\paola.arrigoni\Impostazioni%20locali\Temporary%20Internet%20Files\OBJ_rev2.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asein\OIV\5%20OIV%20NUCLEI%20ENTI%202015\Balestrino\Documents%20and%20Settings\Elisabetta\Temporary%20Internet%20Files\OLK7\OBJ_rev2.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H\tmp\VALUTAZIONE%20PERFORMANCE\Documents%20and%20Settings\paola.arrigoni\Impostazioni%20locali\Temporary%20Internet%20Files\OBJ_rev2.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_cop"/>
      <sheetName val="m_obj"/>
      <sheetName val="db1"/>
      <sheetName val="Cop"/>
    </sheetNames>
    <sheetDataSet>
      <sheetData sheetId="0"/>
      <sheetData sheetId="1"/>
      <sheetData sheetId="2">
        <row r="2">
          <cell r="B2" t="str">
            <v>AFFARI GENERALI</v>
          </cell>
          <cell r="C2" t="str">
            <v>MARCO RAFFAELE CASATI</v>
          </cell>
          <cell r="E2" t="str">
            <v>SVIL</v>
          </cell>
        </row>
        <row r="3">
          <cell r="E3" t="str">
            <v>S</v>
          </cell>
        </row>
        <row r="4">
          <cell r="E4" t="str">
            <v>PROC</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_cop"/>
      <sheetName val="m_obj"/>
      <sheetName val="db1"/>
      <sheetName val="Cop"/>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_cop"/>
      <sheetName val="m_obj"/>
      <sheetName val="db1"/>
      <sheetName val="Cop"/>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U65510"/>
  <sheetViews>
    <sheetView topLeftCell="A40" zoomScale="115" zoomScaleNormal="115" workbookViewId="0">
      <selection activeCell="C5" sqref="C5:N5"/>
    </sheetView>
  </sheetViews>
  <sheetFormatPr defaultRowHeight="12.75" x14ac:dyDescent="0.25"/>
  <cols>
    <col min="1" max="16384" width="9.140625" style="1"/>
  </cols>
  <sheetData>
    <row r="1" spans="1:14" ht="18" customHeight="1" thickBot="1" x14ac:dyDescent="0.3">
      <c r="A1" s="62" t="s">
        <v>137</v>
      </c>
      <c r="B1" s="62"/>
      <c r="C1" s="62"/>
      <c r="D1" s="62"/>
      <c r="E1" s="62"/>
      <c r="F1" s="62"/>
      <c r="G1" s="62"/>
      <c r="H1" s="62"/>
      <c r="I1" s="62"/>
      <c r="J1" s="62"/>
      <c r="K1" s="62"/>
      <c r="L1" s="62"/>
      <c r="M1" s="62"/>
      <c r="N1" s="62"/>
    </row>
    <row r="2" spans="1:14" s="2" customFormat="1" ht="12" thickTop="1" x14ac:dyDescent="0.25">
      <c r="A2" s="63" t="s">
        <v>0</v>
      </c>
      <c r="B2" s="63"/>
      <c r="C2" s="63"/>
      <c r="D2" s="63"/>
      <c r="E2" s="63" t="s">
        <v>1</v>
      </c>
      <c r="F2" s="63"/>
      <c r="G2" s="63"/>
      <c r="H2" s="63"/>
      <c r="I2" s="63" t="s">
        <v>2</v>
      </c>
      <c r="J2" s="63"/>
      <c r="K2" s="63"/>
      <c r="L2" s="63"/>
      <c r="M2" s="63"/>
      <c r="N2" s="63"/>
    </row>
    <row r="3" spans="1:14" s="2" customFormat="1" ht="12.75" customHeight="1" x14ac:dyDescent="0.25">
      <c r="A3" s="69" t="s">
        <v>92</v>
      </c>
      <c r="B3" s="69"/>
      <c r="C3" s="69"/>
      <c r="D3" s="69"/>
      <c r="E3" s="69" t="s">
        <v>100</v>
      </c>
      <c r="F3" s="69"/>
      <c r="G3" s="69"/>
      <c r="H3" s="69"/>
      <c r="I3" s="70" t="s">
        <v>101</v>
      </c>
      <c r="J3" s="70"/>
      <c r="K3" s="70"/>
      <c r="L3" s="70"/>
      <c r="M3" s="70"/>
      <c r="N3" s="70"/>
    </row>
    <row r="4" spans="1:14" s="2" customFormat="1" ht="11.25" x14ac:dyDescent="0.25">
      <c r="A4" s="69"/>
      <c r="B4" s="69"/>
      <c r="C4" s="69"/>
      <c r="D4" s="69"/>
      <c r="E4" s="69"/>
      <c r="F4" s="69"/>
      <c r="G4" s="69"/>
      <c r="H4" s="69"/>
      <c r="I4" s="70"/>
      <c r="J4" s="70"/>
      <c r="K4" s="70"/>
      <c r="L4" s="70"/>
      <c r="M4" s="70"/>
      <c r="N4" s="70"/>
    </row>
    <row r="5" spans="1:14" ht="53.25" customHeight="1" x14ac:dyDescent="0.25">
      <c r="A5" s="71" t="s">
        <v>3</v>
      </c>
      <c r="B5" s="71"/>
      <c r="C5" s="72" t="s">
        <v>102</v>
      </c>
      <c r="D5" s="72"/>
      <c r="E5" s="72"/>
      <c r="F5" s="72"/>
      <c r="G5" s="72"/>
      <c r="H5" s="72"/>
      <c r="I5" s="72"/>
      <c r="J5" s="72"/>
      <c r="K5" s="72"/>
      <c r="L5" s="72"/>
      <c r="M5" s="72"/>
      <c r="N5" s="72"/>
    </row>
    <row r="6" spans="1:14" ht="12.75" customHeight="1" x14ac:dyDescent="0.25">
      <c r="A6" s="16"/>
      <c r="B6" s="17"/>
      <c r="C6" s="73" t="s">
        <v>93</v>
      </c>
      <c r="D6" s="73"/>
      <c r="E6" s="73"/>
      <c r="F6" s="73"/>
      <c r="G6" s="73"/>
      <c r="H6" s="73"/>
      <c r="I6" s="73"/>
      <c r="J6" s="73"/>
      <c r="K6" s="73"/>
      <c r="L6" s="73"/>
      <c r="M6" s="73"/>
      <c r="N6" s="73"/>
    </row>
    <row r="7" spans="1:14" ht="12.75" customHeight="1" x14ac:dyDescent="0.25">
      <c r="A7" s="64" t="s">
        <v>4</v>
      </c>
      <c r="B7" s="64"/>
      <c r="C7" s="73"/>
      <c r="D7" s="73"/>
      <c r="E7" s="73"/>
      <c r="F7" s="73"/>
      <c r="G7" s="73"/>
      <c r="H7" s="73"/>
      <c r="I7" s="73"/>
      <c r="J7" s="73"/>
      <c r="K7" s="73"/>
      <c r="L7" s="73"/>
      <c r="M7" s="73"/>
      <c r="N7" s="73"/>
    </row>
    <row r="8" spans="1:14" ht="12.75" customHeight="1" x14ac:dyDescent="0.25">
      <c r="A8" s="64"/>
      <c r="B8" s="64"/>
      <c r="C8" s="73"/>
      <c r="D8" s="73"/>
      <c r="E8" s="73"/>
      <c r="F8" s="73"/>
      <c r="G8" s="73"/>
      <c r="H8" s="73"/>
      <c r="I8" s="73"/>
      <c r="J8" s="73"/>
      <c r="K8" s="73"/>
      <c r="L8" s="73"/>
      <c r="M8" s="73"/>
      <c r="N8" s="73"/>
    </row>
    <row r="9" spans="1:14" ht="12.75" customHeight="1" x14ac:dyDescent="0.25">
      <c r="A9" s="64"/>
      <c r="B9" s="64"/>
      <c r="C9" s="73"/>
      <c r="D9" s="73"/>
      <c r="E9" s="73"/>
      <c r="F9" s="73"/>
      <c r="G9" s="73"/>
      <c r="H9" s="73"/>
      <c r="I9" s="73"/>
      <c r="J9" s="73"/>
      <c r="K9" s="73"/>
      <c r="L9" s="73"/>
      <c r="M9" s="73"/>
      <c r="N9" s="73"/>
    </row>
    <row r="10" spans="1:14" ht="12.75" customHeight="1" x14ac:dyDescent="0.25">
      <c r="A10" s="64"/>
      <c r="B10" s="64"/>
      <c r="C10" s="73"/>
      <c r="D10" s="73"/>
      <c r="E10" s="73"/>
      <c r="F10" s="73"/>
      <c r="G10" s="73"/>
      <c r="H10" s="73"/>
      <c r="I10" s="73"/>
      <c r="J10" s="73"/>
      <c r="K10" s="73"/>
      <c r="L10" s="73"/>
      <c r="M10" s="73"/>
      <c r="N10" s="73"/>
    </row>
    <row r="11" spans="1:14" ht="12.75" customHeight="1" x14ac:dyDescent="0.25">
      <c r="A11" s="64"/>
      <c r="B11" s="64"/>
      <c r="C11" s="73"/>
      <c r="D11" s="73"/>
      <c r="E11" s="73"/>
      <c r="F11" s="73"/>
      <c r="G11" s="73"/>
      <c r="H11" s="73"/>
      <c r="I11" s="73"/>
      <c r="J11" s="73"/>
      <c r="K11" s="73"/>
      <c r="L11" s="73"/>
      <c r="M11" s="73"/>
      <c r="N11" s="73"/>
    </row>
    <row r="12" spans="1:14" ht="85.5" customHeight="1" x14ac:dyDescent="0.25">
      <c r="A12" s="50"/>
      <c r="B12" s="50"/>
      <c r="C12" s="73"/>
      <c r="D12" s="73"/>
      <c r="E12" s="73"/>
      <c r="F12" s="73"/>
      <c r="G12" s="73"/>
      <c r="H12" s="73"/>
      <c r="I12" s="73"/>
      <c r="J12" s="73"/>
      <c r="K12" s="73"/>
      <c r="L12" s="73"/>
      <c r="M12" s="73"/>
      <c r="N12" s="73"/>
    </row>
    <row r="13" spans="1:14" ht="18.75" customHeight="1" x14ac:dyDescent="0.25">
      <c r="A13" s="65" t="s">
        <v>5</v>
      </c>
      <c r="B13" s="65"/>
      <c r="C13" s="65"/>
      <c r="D13" s="65"/>
      <c r="E13" s="65"/>
      <c r="F13" s="65"/>
      <c r="G13" s="65"/>
      <c r="H13" s="65"/>
      <c r="I13" s="65"/>
      <c r="J13" s="65"/>
      <c r="K13" s="65"/>
      <c r="L13" s="65"/>
      <c r="M13" s="65"/>
      <c r="N13" s="65"/>
    </row>
    <row r="14" spans="1:14" ht="30" customHeight="1" x14ac:dyDescent="0.25">
      <c r="A14" s="3">
        <f>IF(B14&lt;&gt;"",1,"")</f>
        <v>1</v>
      </c>
      <c r="B14" s="51" t="s">
        <v>6</v>
      </c>
      <c r="C14" s="51"/>
      <c r="D14" s="51"/>
      <c r="E14" s="51"/>
      <c r="F14" s="51"/>
      <c r="G14" s="51"/>
      <c r="H14" s="3">
        <f>IF(I14&lt;&gt;"",A17+1,"")</f>
        <v>5</v>
      </c>
      <c r="I14" s="51" t="s">
        <v>7</v>
      </c>
      <c r="J14" s="51"/>
      <c r="K14" s="51"/>
      <c r="L14" s="51"/>
      <c r="M14" s="51"/>
      <c r="N14" s="51"/>
    </row>
    <row r="15" spans="1:14" ht="36" customHeight="1" x14ac:dyDescent="0.25">
      <c r="A15" s="4">
        <f>IF(B15&lt;&gt;"",A14+1,"")</f>
        <v>2</v>
      </c>
      <c r="B15" s="52" t="s">
        <v>8</v>
      </c>
      <c r="C15" s="52"/>
      <c r="D15" s="52"/>
      <c r="E15" s="52"/>
      <c r="F15" s="52"/>
      <c r="G15" s="52"/>
      <c r="H15" s="4">
        <f>IF(I15&lt;&gt;"",H14+1,"")</f>
        <v>6</v>
      </c>
      <c r="I15" s="53" t="s">
        <v>11</v>
      </c>
      <c r="J15" s="53"/>
      <c r="K15" s="53"/>
      <c r="L15" s="53"/>
      <c r="M15" s="53"/>
      <c r="N15" s="53"/>
    </row>
    <row r="16" spans="1:14" ht="33" customHeight="1" x14ac:dyDescent="0.25">
      <c r="A16" s="4">
        <f>IF(B16&lt;&gt;"",A15+1,"")</f>
        <v>3</v>
      </c>
      <c r="B16" s="52" t="s">
        <v>9</v>
      </c>
      <c r="C16" s="52"/>
      <c r="D16" s="52"/>
      <c r="E16" s="52"/>
      <c r="F16" s="52"/>
      <c r="G16" s="52"/>
      <c r="H16" s="4">
        <f>IF(I16&lt;&gt;"",H15+1,"")</f>
        <v>7</v>
      </c>
      <c r="I16" s="52" t="s">
        <v>103</v>
      </c>
      <c r="J16" s="52"/>
      <c r="K16" s="52"/>
      <c r="L16" s="52"/>
      <c r="M16" s="52"/>
      <c r="N16" s="52"/>
    </row>
    <row r="17" spans="1:15" ht="34.5" customHeight="1" x14ac:dyDescent="0.25">
      <c r="A17" s="5">
        <f>IF(B17&lt;&gt;"",A16+1,"")</f>
        <v>4</v>
      </c>
      <c r="B17" s="53" t="s">
        <v>10</v>
      </c>
      <c r="C17" s="53"/>
      <c r="D17" s="53"/>
      <c r="E17" s="53"/>
      <c r="F17" s="53"/>
      <c r="G17" s="53"/>
      <c r="H17" s="5" t="str">
        <f>IF(I17&lt;&gt;"",H16+1,"")</f>
        <v/>
      </c>
      <c r="I17" s="53"/>
      <c r="J17" s="53"/>
      <c r="K17" s="53"/>
      <c r="L17" s="53"/>
      <c r="M17" s="53"/>
      <c r="N17" s="53"/>
    </row>
    <row r="18" spans="1:15" ht="12.75" customHeight="1" x14ac:dyDescent="0.25">
      <c r="A18" s="6"/>
      <c r="B18" s="7"/>
      <c r="C18" s="7"/>
      <c r="D18" s="7"/>
      <c r="E18" s="7"/>
      <c r="F18" s="7"/>
      <c r="G18" s="7"/>
      <c r="H18" s="7"/>
      <c r="I18" s="7"/>
      <c r="J18" s="7"/>
      <c r="K18" s="7"/>
      <c r="L18" s="7"/>
      <c r="M18" s="7"/>
      <c r="N18" s="8"/>
    </row>
    <row r="19" spans="1:15" x14ac:dyDescent="0.25">
      <c r="A19" s="57" t="s">
        <v>12</v>
      </c>
      <c r="B19" s="57"/>
      <c r="C19" s="57"/>
      <c r="D19" s="57"/>
      <c r="E19" s="57"/>
      <c r="F19" s="57"/>
      <c r="G19" s="57"/>
      <c r="H19" s="57"/>
      <c r="I19" s="57"/>
      <c r="J19" s="57"/>
      <c r="K19" s="57"/>
      <c r="L19" s="57"/>
      <c r="M19" s="57"/>
      <c r="N19" s="57"/>
    </row>
    <row r="20" spans="1:15" ht="15" x14ac:dyDescent="0.25">
      <c r="A20" s="68" t="s">
        <v>13</v>
      </c>
      <c r="B20" s="68"/>
      <c r="C20" s="68"/>
      <c r="D20" s="68"/>
      <c r="E20" s="68"/>
      <c r="F20" s="68"/>
      <c r="G20" s="68"/>
      <c r="H20" s="68"/>
      <c r="I20" s="54" t="s">
        <v>14</v>
      </c>
      <c r="J20" s="54"/>
      <c r="K20" s="54" t="s">
        <v>15</v>
      </c>
      <c r="L20" s="54"/>
      <c r="M20" s="54" t="s">
        <v>16</v>
      </c>
      <c r="N20" s="54"/>
    </row>
    <row r="21" spans="1:15" s="9" customFormat="1" ht="12.75" customHeight="1" x14ac:dyDescent="0.25">
      <c r="A21" s="66" t="s">
        <v>17</v>
      </c>
      <c r="B21" s="66"/>
      <c r="C21" s="66"/>
      <c r="D21" s="66"/>
      <c r="E21" s="66"/>
      <c r="F21" s="66"/>
      <c r="G21" s="66"/>
      <c r="H21" s="66"/>
      <c r="I21" s="67" t="s">
        <v>18</v>
      </c>
      <c r="J21" s="67"/>
      <c r="K21" s="67" t="s">
        <v>18</v>
      </c>
      <c r="L21" s="67"/>
      <c r="M21" s="58"/>
      <c r="N21" s="58"/>
    </row>
    <row r="22" spans="1:15" s="9" customFormat="1" ht="12.75" customHeight="1" x14ac:dyDescent="0.25">
      <c r="A22" s="61" t="s">
        <v>19</v>
      </c>
      <c r="B22" s="61"/>
      <c r="C22" s="61"/>
      <c r="D22" s="61"/>
      <c r="E22" s="61"/>
      <c r="F22" s="61"/>
      <c r="G22" s="61"/>
      <c r="H22" s="61"/>
      <c r="I22" s="55" t="s">
        <v>18</v>
      </c>
      <c r="J22" s="55"/>
      <c r="K22" s="55" t="s">
        <v>18</v>
      </c>
      <c r="L22" s="55"/>
      <c r="M22" s="56"/>
      <c r="N22" s="56"/>
    </row>
    <row r="23" spans="1:15" s="9" customFormat="1" ht="12.75" customHeight="1" x14ac:dyDescent="0.25">
      <c r="A23" s="61" t="s">
        <v>20</v>
      </c>
      <c r="B23" s="61"/>
      <c r="C23" s="61"/>
      <c r="D23" s="61"/>
      <c r="E23" s="61"/>
      <c r="F23" s="61"/>
      <c r="G23" s="61"/>
      <c r="H23" s="61"/>
      <c r="I23" s="55" t="s">
        <v>18</v>
      </c>
      <c r="J23" s="55"/>
      <c r="K23" s="55" t="s">
        <v>18</v>
      </c>
      <c r="L23" s="55"/>
      <c r="M23" s="56"/>
      <c r="N23" s="56"/>
    </row>
    <row r="24" spans="1:15" s="9" customFormat="1" ht="18.75" customHeight="1" x14ac:dyDescent="0.25">
      <c r="A24" s="59" t="s">
        <v>21</v>
      </c>
      <c r="B24" s="59"/>
      <c r="C24" s="59"/>
      <c r="D24" s="59"/>
      <c r="E24" s="59"/>
      <c r="F24" s="59"/>
      <c r="G24" s="59"/>
      <c r="H24" s="59"/>
      <c r="I24" s="60" t="s">
        <v>124</v>
      </c>
      <c r="J24" s="60"/>
      <c r="K24" s="55" t="s">
        <v>138</v>
      </c>
      <c r="L24" s="55"/>
      <c r="M24" s="56"/>
      <c r="N24" s="56"/>
    </row>
    <row r="25" spans="1:15" s="9" customFormat="1" ht="25.5" customHeight="1" x14ac:dyDescent="0.25">
      <c r="A25" s="77" t="s">
        <v>22</v>
      </c>
      <c r="B25" s="77"/>
      <c r="C25" s="77"/>
      <c r="D25" s="77"/>
      <c r="E25" s="77"/>
      <c r="F25" s="77"/>
      <c r="G25" s="77"/>
      <c r="H25" s="77"/>
      <c r="I25" s="60" t="s">
        <v>23</v>
      </c>
      <c r="J25" s="60"/>
      <c r="K25" s="55" t="s">
        <v>23</v>
      </c>
      <c r="L25" s="55"/>
      <c r="M25" s="56"/>
      <c r="N25" s="56"/>
    </row>
    <row r="26" spans="1:15" s="9" customFormat="1" ht="15" customHeight="1" x14ac:dyDescent="0.25">
      <c r="A26" s="77" t="s">
        <v>63</v>
      </c>
      <c r="B26" s="77"/>
      <c r="C26" s="77"/>
      <c r="D26" s="77"/>
      <c r="E26" s="77"/>
      <c r="F26" s="77"/>
      <c r="G26" s="77"/>
      <c r="H26" s="77"/>
      <c r="I26" s="60" t="s">
        <v>125</v>
      </c>
      <c r="J26" s="60"/>
      <c r="K26" s="55">
        <v>50</v>
      </c>
      <c r="L26" s="55"/>
      <c r="M26" s="56"/>
      <c r="N26" s="56"/>
    </row>
    <row r="27" spans="1:15" s="9" customFormat="1" ht="15" customHeight="1" x14ac:dyDescent="0.25">
      <c r="A27" s="77" t="s">
        <v>64</v>
      </c>
      <c r="B27" s="77"/>
      <c r="C27" s="77"/>
      <c r="D27" s="77"/>
      <c r="E27" s="77"/>
      <c r="F27" s="77"/>
      <c r="G27" s="77"/>
      <c r="H27" s="77"/>
      <c r="I27" s="60" t="s">
        <v>94</v>
      </c>
      <c r="J27" s="60"/>
      <c r="K27" s="55">
        <v>0</v>
      </c>
      <c r="L27" s="55"/>
      <c r="M27" s="56"/>
      <c r="N27" s="56"/>
      <c r="O27" s="9" t="s">
        <v>144</v>
      </c>
    </row>
    <row r="28" spans="1:15" x14ac:dyDescent="0.25">
      <c r="A28" s="75" t="s">
        <v>95</v>
      </c>
      <c r="B28" s="75"/>
      <c r="C28" s="75"/>
      <c r="D28" s="75"/>
      <c r="E28" s="75"/>
      <c r="F28" s="75"/>
      <c r="G28" s="75"/>
      <c r="H28" s="75"/>
      <c r="I28" s="76">
        <v>44000</v>
      </c>
      <c r="J28" s="76"/>
      <c r="K28" s="55">
        <v>37779</v>
      </c>
      <c r="L28" s="55"/>
      <c r="M28" s="74"/>
      <c r="N28" s="74"/>
    </row>
    <row r="29" spans="1:15" x14ac:dyDescent="0.25">
      <c r="A29" s="75" t="s">
        <v>86</v>
      </c>
      <c r="B29" s="75"/>
      <c r="C29" s="75"/>
      <c r="D29" s="75"/>
      <c r="E29" s="75"/>
      <c r="F29" s="75"/>
      <c r="G29" s="75"/>
      <c r="H29" s="75"/>
      <c r="I29" s="76">
        <v>1</v>
      </c>
      <c r="J29" s="76"/>
      <c r="K29" s="55">
        <v>0</v>
      </c>
      <c r="L29" s="55"/>
      <c r="M29" s="74"/>
      <c r="N29" s="74"/>
    </row>
    <row r="30" spans="1:15" x14ac:dyDescent="0.25">
      <c r="A30" s="75"/>
      <c r="B30" s="75"/>
      <c r="C30" s="75"/>
      <c r="D30" s="75"/>
      <c r="E30" s="75"/>
      <c r="F30" s="75"/>
      <c r="G30" s="75"/>
      <c r="H30" s="75"/>
      <c r="I30" s="76"/>
      <c r="J30" s="76"/>
      <c r="K30" s="55"/>
      <c r="L30" s="55"/>
      <c r="M30" s="74"/>
      <c r="N30" s="74"/>
    </row>
    <row r="31" spans="1:15" x14ac:dyDescent="0.25">
      <c r="A31" s="75"/>
      <c r="B31" s="75"/>
      <c r="C31" s="75"/>
      <c r="D31" s="75"/>
      <c r="E31" s="75"/>
      <c r="F31" s="75"/>
      <c r="G31" s="75"/>
      <c r="H31" s="75"/>
      <c r="I31" s="76"/>
      <c r="J31" s="76"/>
      <c r="K31" s="55"/>
      <c r="L31" s="55"/>
      <c r="M31" s="74"/>
      <c r="N31" s="74"/>
    </row>
    <row r="32" spans="1:15" x14ac:dyDescent="0.25">
      <c r="A32" s="75" t="s">
        <v>96</v>
      </c>
      <c r="B32" s="75"/>
      <c r="C32" s="75"/>
      <c r="D32" s="75"/>
      <c r="E32" s="75"/>
      <c r="F32" s="75"/>
      <c r="G32" s="75"/>
      <c r="H32" s="75"/>
      <c r="I32" s="76">
        <v>463</v>
      </c>
      <c r="J32" s="76"/>
      <c r="K32" s="55">
        <v>567</v>
      </c>
      <c r="L32" s="55"/>
      <c r="M32" s="74"/>
      <c r="N32" s="74"/>
    </row>
    <row r="33" spans="1:15" ht="15" customHeight="1" x14ac:dyDescent="0.25">
      <c r="A33" s="81" t="s">
        <v>24</v>
      </c>
      <c r="B33" s="81"/>
      <c r="C33" s="81"/>
      <c r="D33" s="81"/>
      <c r="E33" s="81"/>
      <c r="F33" s="81"/>
      <c r="G33" s="81"/>
      <c r="H33" s="81"/>
      <c r="I33" s="82" t="s">
        <v>14</v>
      </c>
      <c r="J33" s="82"/>
      <c r="K33" s="82" t="s">
        <v>15</v>
      </c>
      <c r="L33" s="82"/>
      <c r="M33" s="82" t="s">
        <v>16</v>
      </c>
      <c r="N33" s="82"/>
    </row>
    <row r="34" spans="1:15" ht="12.75" customHeight="1" x14ac:dyDescent="0.25">
      <c r="A34" s="85" t="s">
        <v>25</v>
      </c>
      <c r="B34" s="85"/>
      <c r="C34" s="85"/>
      <c r="D34" s="85"/>
      <c r="E34" s="85"/>
      <c r="F34" s="85"/>
      <c r="G34" s="85"/>
      <c r="H34" s="85"/>
      <c r="I34" s="88">
        <v>0.9</v>
      </c>
      <c r="J34" s="88"/>
      <c r="K34" s="88">
        <v>0.9</v>
      </c>
      <c r="L34" s="67"/>
      <c r="M34" s="67"/>
      <c r="N34" s="67"/>
    </row>
    <row r="35" spans="1:15" x14ac:dyDescent="0.25">
      <c r="A35" s="83"/>
      <c r="B35" s="83"/>
      <c r="C35" s="83"/>
      <c r="D35" s="83"/>
      <c r="E35" s="83"/>
      <c r="F35" s="83"/>
      <c r="G35" s="83"/>
      <c r="H35" s="83"/>
      <c r="I35" s="86"/>
      <c r="J35" s="86"/>
      <c r="K35" s="87"/>
      <c r="L35" s="87"/>
      <c r="M35" s="84"/>
      <c r="N35" s="84"/>
    </row>
    <row r="36" spans="1:15" ht="15" x14ac:dyDescent="0.25">
      <c r="A36" s="81" t="s">
        <v>26</v>
      </c>
      <c r="B36" s="81"/>
      <c r="C36" s="81"/>
      <c r="D36" s="81"/>
      <c r="E36" s="81"/>
      <c r="F36" s="81"/>
      <c r="G36" s="81"/>
      <c r="H36" s="81"/>
      <c r="I36" s="82" t="s">
        <v>14</v>
      </c>
      <c r="J36" s="82"/>
      <c r="K36" s="82" t="s">
        <v>15</v>
      </c>
      <c r="L36" s="82"/>
      <c r="M36" s="82" t="s">
        <v>16</v>
      </c>
      <c r="N36" s="82"/>
    </row>
    <row r="37" spans="1:15" ht="21.75" customHeight="1" x14ac:dyDescent="0.25">
      <c r="A37" s="77" t="s">
        <v>104</v>
      </c>
      <c r="B37" s="77"/>
      <c r="C37" s="77"/>
      <c r="D37" s="77"/>
      <c r="E37" s="77"/>
      <c r="F37" s="77"/>
      <c r="G37" s="77"/>
      <c r="H37" s="77"/>
      <c r="I37" s="60" t="s">
        <v>126</v>
      </c>
      <c r="J37" s="60"/>
      <c r="K37" s="78">
        <v>-2500</v>
      </c>
      <c r="L37" s="67"/>
      <c r="M37" s="67"/>
      <c r="N37" s="67"/>
    </row>
    <row r="38" spans="1:15" x14ac:dyDescent="0.25">
      <c r="A38" s="77"/>
      <c r="B38" s="77"/>
      <c r="C38" s="77"/>
      <c r="D38" s="77"/>
      <c r="E38" s="77"/>
      <c r="F38" s="77"/>
      <c r="G38" s="77"/>
      <c r="H38" s="77"/>
      <c r="I38" s="60"/>
      <c r="J38" s="60"/>
      <c r="K38" s="67"/>
      <c r="L38" s="67"/>
      <c r="M38" s="67"/>
      <c r="N38" s="67"/>
    </row>
    <row r="39" spans="1:15" x14ac:dyDescent="0.25">
      <c r="A39" s="77" t="s">
        <v>97</v>
      </c>
      <c r="B39" s="77"/>
      <c r="C39" s="77"/>
      <c r="D39" s="77"/>
      <c r="E39" s="77"/>
      <c r="F39" s="77"/>
      <c r="G39" s="77"/>
      <c r="H39" s="77"/>
      <c r="I39" s="60" t="s">
        <v>127</v>
      </c>
      <c r="J39" s="60"/>
      <c r="K39" s="67">
        <v>0</v>
      </c>
      <c r="L39" s="67"/>
      <c r="M39" s="67"/>
      <c r="N39" s="67"/>
      <c r="O39" s="1" t="s">
        <v>145</v>
      </c>
    </row>
    <row r="40" spans="1:15" ht="12.75" customHeight="1" x14ac:dyDescent="0.25">
      <c r="A40" s="77" t="s">
        <v>98</v>
      </c>
      <c r="B40" s="77"/>
      <c r="C40" s="77"/>
      <c r="D40" s="77"/>
      <c r="E40" s="77"/>
      <c r="F40" s="77"/>
      <c r="G40" s="77"/>
      <c r="H40" s="77"/>
      <c r="I40" s="60" t="s">
        <v>128</v>
      </c>
      <c r="J40" s="60"/>
      <c r="K40" s="79">
        <v>0</v>
      </c>
      <c r="L40" s="80"/>
      <c r="M40" s="93"/>
      <c r="N40" s="94"/>
    </row>
    <row r="41" spans="1:15" ht="15" customHeight="1" x14ac:dyDescent="0.25">
      <c r="A41" s="81" t="s">
        <v>27</v>
      </c>
      <c r="B41" s="81"/>
      <c r="C41" s="81"/>
      <c r="D41" s="81"/>
      <c r="E41" s="81"/>
      <c r="F41" s="81"/>
      <c r="G41" s="81"/>
      <c r="H41" s="81"/>
      <c r="I41" s="82" t="s">
        <v>14</v>
      </c>
      <c r="J41" s="82"/>
      <c r="K41" s="82" t="s">
        <v>15</v>
      </c>
      <c r="L41" s="82"/>
      <c r="M41" s="82" t="s">
        <v>16</v>
      </c>
      <c r="N41" s="82"/>
    </row>
    <row r="42" spans="1:15" ht="25.5" customHeight="1" x14ac:dyDescent="0.25">
      <c r="A42" s="91" t="s">
        <v>28</v>
      </c>
      <c r="B42" s="91"/>
      <c r="C42" s="91"/>
      <c r="D42" s="91"/>
      <c r="E42" s="91"/>
      <c r="F42" s="91"/>
      <c r="G42" s="91"/>
      <c r="H42" s="91"/>
      <c r="I42" s="92">
        <v>30</v>
      </c>
      <c r="J42" s="92"/>
      <c r="K42" s="69">
        <v>30</v>
      </c>
      <c r="L42" s="69"/>
      <c r="M42" s="69"/>
      <c r="N42" s="69"/>
    </row>
    <row r="43" spans="1:15" ht="15" hidden="1" customHeight="1" x14ac:dyDescent="0.25">
      <c r="A43" s="89"/>
      <c r="B43" s="89"/>
      <c r="C43" s="89"/>
      <c r="D43" s="89"/>
      <c r="E43" s="89"/>
      <c r="F43" s="89"/>
      <c r="G43" s="89"/>
      <c r="H43" s="89"/>
      <c r="I43" s="90"/>
      <c r="J43" s="90"/>
      <c r="K43" s="69"/>
      <c r="L43" s="69"/>
      <c r="M43" s="99"/>
      <c r="N43" s="99"/>
    </row>
    <row r="44" spans="1:15" ht="39.75" hidden="1" customHeight="1" x14ac:dyDescent="0.25">
      <c r="A44" s="65" t="s">
        <v>29</v>
      </c>
      <c r="B44" s="65"/>
      <c r="C44" s="18">
        <v>42005</v>
      </c>
      <c r="D44" s="18">
        <v>42036</v>
      </c>
      <c r="E44" s="18">
        <v>42064</v>
      </c>
      <c r="F44" s="18">
        <v>42095</v>
      </c>
      <c r="G44" s="18">
        <v>42125</v>
      </c>
      <c r="H44" s="18">
        <v>42156</v>
      </c>
      <c r="I44" s="18">
        <v>42186</v>
      </c>
      <c r="J44" s="18">
        <v>42217</v>
      </c>
      <c r="K44" s="18">
        <v>42248</v>
      </c>
      <c r="L44" s="18">
        <v>42278</v>
      </c>
      <c r="M44" s="18">
        <v>42309</v>
      </c>
      <c r="N44" s="18">
        <v>42339</v>
      </c>
    </row>
    <row r="45" spans="1:15" ht="12" hidden="1" customHeight="1" x14ac:dyDescent="0.25">
      <c r="A45" s="98">
        <f>IF(A14&gt;0,A14,"")</f>
        <v>1</v>
      </c>
      <c r="B45" s="98"/>
      <c r="C45" s="10"/>
      <c r="D45" s="10"/>
      <c r="E45" s="10"/>
      <c r="F45" s="10"/>
      <c r="G45" s="10"/>
      <c r="H45" s="10"/>
      <c r="I45" s="10"/>
      <c r="J45" s="10"/>
      <c r="K45" s="10"/>
      <c r="L45" s="10"/>
      <c r="M45" s="10"/>
      <c r="N45" s="10"/>
    </row>
    <row r="46" spans="1:15" ht="12" hidden="1" customHeight="1" x14ac:dyDescent="0.25">
      <c r="A46" s="98"/>
      <c r="B46" s="98"/>
      <c r="C46" s="11"/>
      <c r="D46" s="11"/>
      <c r="E46" s="11"/>
      <c r="F46" s="11"/>
      <c r="G46" s="11"/>
      <c r="H46" s="11"/>
      <c r="I46" s="11"/>
      <c r="J46" s="11"/>
      <c r="K46" s="11"/>
      <c r="L46" s="11"/>
      <c r="M46" s="11"/>
      <c r="N46" s="11"/>
    </row>
    <row r="47" spans="1:15" ht="12" hidden="1" customHeight="1" x14ac:dyDescent="0.25">
      <c r="A47" s="98">
        <f>IF(A15&gt;0,A15,"")</f>
        <v>2</v>
      </c>
      <c r="B47" s="98"/>
      <c r="C47" s="10"/>
      <c r="D47" s="10"/>
      <c r="E47" s="10"/>
      <c r="F47" s="10"/>
      <c r="G47" s="10"/>
      <c r="H47" s="10"/>
      <c r="I47" s="10"/>
      <c r="J47" s="10"/>
      <c r="K47" s="10"/>
      <c r="L47" s="10"/>
      <c r="M47" s="10"/>
      <c r="N47" s="10"/>
    </row>
    <row r="48" spans="1:15" ht="12" hidden="1" customHeight="1" x14ac:dyDescent="0.25">
      <c r="A48" s="98"/>
      <c r="B48" s="98"/>
      <c r="C48" s="11"/>
      <c r="D48" s="11"/>
      <c r="E48" s="11"/>
      <c r="F48" s="11"/>
      <c r="G48" s="11"/>
      <c r="H48" s="11"/>
      <c r="I48" s="11"/>
      <c r="J48" s="11"/>
      <c r="K48" s="11"/>
      <c r="L48" s="11"/>
      <c r="M48" s="11"/>
      <c r="N48" s="11"/>
    </row>
    <row r="49" spans="1:14" ht="12" hidden="1" customHeight="1" x14ac:dyDescent="0.25">
      <c r="A49" s="98">
        <f>IF(A16&gt;0,A16,"")</f>
        <v>3</v>
      </c>
      <c r="B49" s="98"/>
      <c r="C49" s="10"/>
      <c r="D49" s="10"/>
      <c r="E49" s="10"/>
      <c r="F49" s="10"/>
      <c r="G49" s="10"/>
      <c r="H49" s="10"/>
      <c r="I49" s="10"/>
      <c r="J49" s="10"/>
      <c r="K49" s="10"/>
      <c r="L49" s="10"/>
      <c r="M49" s="10"/>
      <c r="N49" s="10"/>
    </row>
    <row r="50" spans="1:14" ht="12" hidden="1" customHeight="1" x14ac:dyDescent="0.25">
      <c r="A50" s="98"/>
      <c r="B50" s="98"/>
      <c r="C50" s="11"/>
      <c r="D50" s="11"/>
      <c r="E50" s="11"/>
      <c r="F50" s="11"/>
      <c r="G50" s="11"/>
      <c r="H50" s="11"/>
      <c r="I50" s="11"/>
      <c r="J50" s="11"/>
      <c r="K50" s="11"/>
      <c r="L50" s="11"/>
      <c r="M50" s="11"/>
      <c r="N50" s="11"/>
    </row>
    <row r="51" spans="1:14" ht="12" hidden="1" customHeight="1" x14ac:dyDescent="0.25">
      <c r="A51" s="98">
        <f>IF(A17&gt;0,A17,"")</f>
        <v>4</v>
      </c>
      <c r="B51" s="98"/>
      <c r="C51" s="10"/>
      <c r="D51" s="10"/>
      <c r="E51" s="10"/>
      <c r="F51" s="10"/>
      <c r="G51" s="10"/>
      <c r="H51" s="10"/>
      <c r="I51" s="10"/>
      <c r="J51" s="10"/>
      <c r="K51" s="10"/>
      <c r="L51" s="10"/>
      <c r="M51" s="10"/>
      <c r="N51" s="10"/>
    </row>
    <row r="52" spans="1:14" ht="12" hidden="1" customHeight="1" x14ac:dyDescent="0.25">
      <c r="A52" s="98"/>
      <c r="B52" s="98"/>
      <c r="C52" s="11"/>
      <c r="D52" s="11"/>
      <c r="E52" s="11"/>
      <c r="F52" s="11"/>
      <c r="G52" s="11"/>
      <c r="H52" s="11"/>
      <c r="I52" s="11"/>
      <c r="J52" s="11"/>
      <c r="K52" s="11"/>
      <c r="L52" s="11"/>
      <c r="M52" s="11"/>
      <c r="N52" s="11"/>
    </row>
    <row r="53" spans="1:14" ht="12" hidden="1" customHeight="1" x14ac:dyDescent="0.25">
      <c r="A53" s="98">
        <f>IF(H14&gt;0,H14,"")</f>
        <v>5</v>
      </c>
      <c r="B53" s="98"/>
      <c r="C53" s="10"/>
      <c r="D53" s="10"/>
      <c r="E53" s="10"/>
      <c r="F53" s="10"/>
      <c r="G53" s="10"/>
      <c r="H53" s="10"/>
      <c r="I53" s="10"/>
      <c r="J53" s="10"/>
      <c r="K53" s="10"/>
      <c r="L53" s="10"/>
      <c r="M53" s="10"/>
      <c r="N53" s="10"/>
    </row>
    <row r="54" spans="1:14" ht="12" hidden="1" customHeight="1" x14ac:dyDescent="0.25">
      <c r="A54" s="98"/>
      <c r="B54" s="98"/>
      <c r="C54" s="11"/>
      <c r="D54" s="11"/>
      <c r="E54" s="11"/>
      <c r="F54" s="11"/>
      <c r="G54" s="11"/>
      <c r="H54" s="11"/>
      <c r="I54" s="11"/>
      <c r="J54" s="11"/>
      <c r="K54" s="11"/>
      <c r="L54" s="11"/>
      <c r="M54" s="11"/>
      <c r="N54" s="11"/>
    </row>
    <row r="55" spans="1:14" ht="12" hidden="1" customHeight="1" x14ac:dyDescent="0.25">
      <c r="A55" s="98">
        <f>IF(H15&gt;0,H15,"")</f>
        <v>6</v>
      </c>
      <c r="B55" s="98"/>
      <c r="C55" s="10"/>
      <c r="D55" s="10"/>
      <c r="E55" s="10"/>
      <c r="F55" s="10"/>
      <c r="G55" s="10"/>
      <c r="H55" s="10"/>
      <c r="I55" s="10"/>
      <c r="J55" s="10"/>
      <c r="K55" s="10"/>
      <c r="L55" s="10"/>
      <c r="M55" s="10"/>
      <c r="N55" s="10"/>
    </row>
    <row r="56" spans="1:14" ht="12" hidden="1" customHeight="1" x14ac:dyDescent="0.25">
      <c r="A56" s="98"/>
      <c r="B56" s="98"/>
      <c r="C56" s="11"/>
      <c r="D56" s="11"/>
      <c r="E56" s="11"/>
      <c r="F56" s="11"/>
      <c r="G56" s="11"/>
      <c r="H56" s="11"/>
      <c r="I56" s="11"/>
      <c r="J56" s="11"/>
      <c r="K56" s="11"/>
      <c r="L56" s="11"/>
      <c r="M56" s="11"/>
      <c r="N56" s="11"/>
    </row>
    <row r="57" spans="1:14" ht="12" hidden="1" customHeight="1" x14ac:dyDescent="0.25">
      <c r="A57" s="98">
        <f>IF(H16&gt;0,H16,"")</f>
        <v>7</v>
      </c>
      <c r="B57" s="98"/>
      <c r="C57" s="10"/>
      <c r="D57" s="10"/>
      <c r="E57" s="10"/>
      <c r="F57" s="10"/>
      <c r="G57" s="10"/>
      <c r="H57" s="10"/>
      <c r="I57" s="10"/>
      <c r="J57" s="10"/>
      <c r="K57" s="10"/>
      <c r="L57" s="10"/>
      <c r="M57" s="10"/>
      <c r="N57" s="10"/>
    </row>
    <row r="58" spans="1:14" ht="12" hidden="1" customHeight="1" x14ac:dyDescent="0.25">
      <c r="A58" s="98"/>
      <c r="B58" s="98"/>
      <c r="C58" s="11"/>
      <c r="D58" s="11"/>
      <c r="E58" s="11"/>
      <c r="F58" s="11"/>
      <c r="G58" s="11"/>
      <c r="H58" s="11"/>
      <c r="I58" s="11"/>
      <c r="J58" s="11"/>
      <c r="K58" s="11"/>
      <c r="L58" s="11"/>
      <c r="M58" s="11"/>
      <c r="N58" s="11"/>
    </row>
    <row r="59" spans="1:14" ht="12" hidden="1" customHeight="1" x14ac:dyDescent="0.25">
      <c r="A59" s="98" t="str">
        <f>IF(H17&gt;0,H17,"")</f>
        <v/>
      </c>
      <c r="B59" s="98"/>
      <c r="C59" s="10"/>
      <c r="D59" s="10"/>
      <c r="E59" s="10"/>
      <c r="F59" s="10"/>
      <c r="G59" s="10"/>
      <c r="H59" s="10"/>
      <c r="I59" s="10"/>
      <c r="J59" s="10"/>
      <c r="K59" s="10"/>
      <c r="L59" s="10"/>
      <c r="M59" s="10"/>
      <c r="N59" s="10"/>
    </row>
    <row r="60" spans="1:14" ht="12" hidden="1" customHeight="1" x14ac:dyDescent="0.25">
      <c r="A60" s="98"/>
      <c r="B60" s="98"/>
      <c r="C60" s="11"/>
      <c r="D60" s="11"/>
      <c r="E60" s="11"/>
      <c r="F60" s="11"/>
      <c r="G60" s="11"/>
      <c r="H60" s="11"/>
      <c r="I60" s="11"/>
      <c r="J60" s="11"/>
      <c r="K60" s="11"/>
      <c r="L60" s="11"/>
      <c r="M60" s="11"/>
      <c r="N60" s="11"/>
    </row>
    <row r="61" spans="1:14" hidden="1" x14ac:dyDescent="0.25"/>
    <row r="62" spans="1:14" ht="15.75" customHeight="1" x14ac:dyDescent="0.25">
      <c r="A62" s="106" t="s">
        <v>30</v>
      </c>
      <c r="B62" s="106"/>
      <c r="C62" s="106"/>
      <c r="D62" s="106"/>
      <c r="E62" s="102"/>
      <c r="F62" s="102"/>
      <c r="G62" s="102"/>
      <c r="H62" s="95" t="s">
        <v>31</v>
      </c>
      <c r="I62" s="96"/>
      <c r="J62" s="96"/>
      <c r="K62" s="96"/>
      <c r="L62" s="102">
        <v>42369</v>
      </c>
      <c r="M62" s="102"/>
      <c r="N62" s="102"/>
    </row>
    <row r="63" spans="1:14" ht="25.5" customHeight="1" x14ac:dyDescent="0.25">
      <c r="A63" s="101" t="s">
        <v>32</v>
      </c>
      <c r="B63" s="101"/>
      <c r="C63" s="101"/>
      <c r="D63" s="101"/>
      <c r="E63" s="101"/>
      <c r="F63" s="100"/>
      <c r="G63" s="100"/>
      <c r="H63" s="103" t="s">
        <v>32</v>
      </c>
      <c r="I63" s="104"/>
      <c r="J63" s="104"/>
      <c r="K63" s="104"/>
      <c r="L63" s="105"/>
      <c r="M63" s="100"/>
      <c r="N63" s="100"/>
    </row>
    <row r="64" spans="1:14" ht="25.5" customHeight="1" x14ac:dyDescent="0.25">
      <c r="A64" s="101" t="s">
        <v>33</v>
      </c>
      <c r="B64" s="101"/>
      <c r="C64" s="101"/>
      <c r="D64" s="101"/>
      <c r="E64" s="101"/>
      <c r="F64" s="100"/>
      <c r="G64" s="100"/>
      <c r="H64" s="103" t="s">
        <v>33</v>
      </c>
      <c r="I64" s="104"/>
      <c r="J64" s="104"/>
      <c r="K64" s="104"/>
      <c r="L64" s="105"/>
      <c r="M64" s="100"/>
      <c r="N64" s="100"/>
    </row>
    <row r="66" spans="1:14" x14ac:dyDescent="0.25">
      <c r="A66" s="57" t="s">
        <v>34</v>
      </c>
      <c r="B66" s="57"/>
      <c r="C66" s="57"/>
      <c r="D66" s="57"/>
      <c r="E66" s="57"/>
      <c r="F66" s="57"/>
      <c r="G66" s="57"/>
      <c r="H66" s="95" t="s">
        <v>34</v>
      </c>
      <c r="I66" s="96"/>
      <c r="J66" s="96"/>
      <c r="K66" s="96"/>
      <c r="L66" s="96"/>
      <c r="M66" s="96"/>
      <c r="N66" s="97"/>
    </row>
    <row r="67" spans="1:14" ht="18" customHeight="1" x14ac:dyDescent="0.25">
      <c r="A67" s="101" t="s">
        <v>35</v>
      </c>
      <c r="B67" s="101"/>
      <c r="C67" s="136" t="s">
        <v>146</v>
      </c>
      <c r="D67" s="136"/>
      <c r="E67" s="136"/>
      <c r="F67" s="136"/>
      <c r="G67" s="136"/>
      <c r="H67" s="101" t="s">
        <v>35</v>
      </c>
      <c r="I67" s="101"/>
      <c r="J67" s="136" t="s">
        <v>143</v>
      </c>
      <c r="K67" s="136"/>
      <c r="L67" s="136"/>
      <c r="M67" s="136"/>
      <c r="N67" s="136"/>
    </row>
    <row r="68" spans="1:14" ht="18" customHeight="1" x14ac:dyDescent="0.25">
      <c r="A68" s="101"/>
      <c r="B68" s="101"/>
      <c r="C68" s="136"/>
      <c r="D68" s="136"/>
      <c r="E68" s="136"/>
      <c r="F68" s="136"/>
      <c r="G68" s="136"/>
      <c r="H68" s="101"/>
      <c r="I68" s="101"/>
      <c r="J68" s="136"/>
      <c r="K68" s="136"/>
      <c r="L68" s="136"/>
      <c r="M68" s="136"/>
      <c r="N68" s="136"/>
    </row>
    <row r="69" spans="1:14" ht="18" customHeight="1" x14ac:dyDescent="0.25">
      <c r="A69" s="101"/>
      <c r="B69" s="101"/>
      <c r="C69" s="136"/>
      <c r="D69" s="136"/>
      <c r="E69" s="136"/>
      <c r="F69" s="136"/>
      <c r="G69" s="136"/>
      <c r="H69" s="101"/>
      <c r="I69" s="101"/>
      <c r="J69" s="136"/>
      <c r="K69" s="136"/>
      <c r="L69" s="136"/>
      <c r="M69" s="136"/>
      <c r="N69" s="136"/>
    </row>
    <row r="70" spans="1:14" ht="18" customHeight="1" x14ac:dyDescent="0.25">
      <c r="A70" s="101" t="s">
        <v>36</v>
      </c>
      <c r="B70" s="101"/>
      <c r="C70" s="136"/>
      <c r="D70" s="136"/>
      <c r="E70" s="136"/>
      <c r="F70" s="136"/>
      <c r="G70" s="136"/>
      <c r="H70" s="101" t="s">
        <v>36</v>
      </c>
      <c r="I70" s="101"/>
      <c r="J70" s="127"/>
      <c r="K70" s="128"/>
      <c r="L70" s="128"/>
      <c r="M70" s="128"/>
      <c r="N70" s="129"/>
    </row>
    <row r="71" spans="1:14" ht="18" customHeight="1" x14ac:dyDescent="0.25">
      <c r="A71" s="101"/>
      <c r="B71" s="101"/>
      <c r="C71" s="136"/>
      <c r="D71" s="136"/>
      <c r="E71" s="136"/>
      <c r="F71" s="136"/>
      <c r="G71" s="136"/>
      <c r="H71" s="101"/>
      <c r="I71" s="101"/>
      <c r="J71" s="130"/>
      <c r="K71" s="131"/>
      <c r="L71" s="131"/>
      <c r="M71" s="131"/>
      <c r="N71" s="132"/>
    </row>
    <row r="72" spans="1:14" ht="18" customHeight="1" x14ac:dyDescent="0.25">
      <c r="A72" s="101"/>
      <c r="B72" s="101"/>
      <c r="C72" s="136"/>
      <c r="D72" s="136"/>
      <c r="E72" s="136"/>
      <c r="F72" s="136"/>
      <c r="G72" s="136"/>
      <c r="H72" s="101"/>
      <c r="I72" s="101"/>
      <c r="J72" s="133"/>
      <c r="K72" s="134"/>
      <c r="L72" s="134"/>
      <c r="M72" s="134"/>
      <c r="N72" s="135"/>
    </row>
    <row r="73" spans="1:14" x14ac:dyDescent="0.25">
      <c r="A73" s="95" t="s">
        <v>37</v>
      </c>
      <c r="B73" s="96"/>
      <c r="C73" s="96"/>
      <c r="D73" s="96"/>
      <c r="E73" s="96"/>
      <c r="F73" s="96"/>
      <c r="G73" s="96"/>
      <c r="H73" s="96"/>
      <c r="I73" s="96"/>
      <c r="J73" s="96"/>
      <c r="K73" s="96"/>
      <c r="L73" s="96"/>
      <c r="M73" s="96"/>
      <c r="N73" s="97"/>
    </row>
    <row r="74" spans="1:14" ht="18" customHeight="1" x14ac:dyDescent="0.25">
      <c r="A74" s="118"/>
      <c r="B74" s="119"/>
      <c r="C74" s="119"/>
      <c r="D74" s="119"/>
      <c r="E74" s="119"/>
      <c r="F74" s="119"/>
      <c r="G74" s="119"/>
      <c r="H74" s="119"/>
      <c r="I74" s="119"/>
      <c r="J74" s="119"/>
      <c r="K74" s="119"/>
      <c r="L74" s="119"/>
      <c r="M74" s="119"/>
      <c r="N74" s="120"/>
    </row>
    <row r="75" spans="1:14" ht="18" customHeight="1" x14ac:dyDescent="0.25">
      <c r="A75" s="121"/>
      <c r="B75" s="122"/>
      <c r="C75" s="122"/>
      <c r="D75" s="122"/>
      <c r="E75" s="122"/>
      <c r="F75" s="122"/>
      <c r="G75" s="122"/>
      <c r="H75" s="122"/>
      <c r="I75" s="122"/>
      <c r="J75" s="122"/>
      <c r="K75" s="122"/>
      <c r="L75" s="122"/>
      <c r="M75" s="122"/>
      <c r="N75" s="123"/>
    </row>
    <row r="76" spans="1:14" ht="18" customHeight="1" x14ac:dyDescent="0.25">
      <c r="A76" s="121"/>
      <c r="B76" s="122"/>
      <c r="C76" s="122"/>
      <c r="D76" s="122"/>
      <c r="E76" s="122"/>
      <c r="F76" s="122"/>
      <c r="G76" s="122"/>
      <c r="H76" s="122"/>
      <c r="I76" s="122"/>
      <c r="J76" s="122"/>
      <c r="K76" s="122"/>
      <c r="L76" s="122"/>
      <c r="M76" s="122"/>
      <c r="N76" s="123"/>
    </row>
    <row r="77" spans="1:14" ht="18" customHeight="1" x14ac:dyDescent="0.25">
      <c r="A77" s="121"/>
      <c r="B77" s="122"/>
      <c r="C77" s="122"/>
      <c r="D77" s="122"/>
      <c r="E77" s="122"/>
      <c r="F77" s="122"/>
      <c r="G77" s="122"/>
      <c r="H77" s="122"/>
      <c r="I77" s="122"/>
      <c r="J77" s="122"/>
      <c r="K77" s="122"/>
      <c r="L77" s="122"/>
      <c r="M77" s="122"/>
      <c r="N77" s="123"/>
    </row>
    <row r="78" spans="1:14" ht="18" customHeight="1" x14ac:dyDescent="0.25">
      <c r="A78" s="121"/>
      <c r="B78" s="122"/>
      <c r="C78" s="122"/>
      <c r="D78" s="122"/>
      <c r="E78" s="122"/>
      <c r="F78" s="122"/>
      <c r="G78" s="122"/>
      <c r="H78" s="122"/>
      <c r="I78" s="122"/>
      <c r="J78" s="122"/>
      <c r="K78" s="122"/>
      <c r="L78" s="122"/>
      <c r="M78" s="122"/>
      <c r="N78" s="123"/>
    </row>
    <row r="79" spans="1:14" ht="18" customHeight="1" x14ac:dyDescent="0.25">
      <c r="A79" s="124"/>
      <c r="B79" s="125"/>
      <c r="C79" s="125"/>
      <c r="D79" s="125"/>
      <c r="E79" s="125"/>
      <c r="F79" s="125"/>
      <c r="G79" s="125"/>
      <c r="H79" s="125"/>
      <c r="I79" s="125"/>
      <c r="J79" s="125"/>
      <c r="K79" s="125"/>
      <c r="L79" s="125"/>
      <c r="M79" s="125"/>
      <c r="N79" s="126"/>
    </row>
    <row r="81" spans="1:14" x14ac:dyDescent="0.25">
      <c r="A81" s="95" t="s">
        <v>38</v>
      </c>
      <c r="B81" s="96"/>
      <c r="C81" s="96"/>
      <c r="D81" s="96"/>
      <c r="E81" s="96"/>
      <c r="F81" s="96"/>
      <c r="G81" s="96"/>
      <c r="H81" s="96"/>
      <c r="I81" s="96"/>
      <c r="J81" s="96"/>
      <c r="K81" s="96"/>
      <c r="L81" s="96"/>
      <c r="M81" s="96"/>
      <c r="N81" s="97"/>
    </row>
    <row r="82" spans="1:14" ht="36" customHeight="1" x14ac:dyDescent="0.25">
      <c r="A82" s="19" t="s">
        <v>39</v>
      </c>
      <c r="B82" s="115" t="s">
        <v>40</v>
      </c>
      <c r="C82" s="115"/>
      <c r="D82" s="115"/>
      <c r="E82" s="115"/>
      <c r="F82" s="115"/>
      <c r="G82" s="115" t="s">
        <v>41</v>
      </c>
      <c r="H82" s="115"/>
      <c r="I82" s="116" t="s">
        <v>42</v>
      </c>
      <c r="J82" s="116"/>
      <c r="K82" s="116" t="s">
        <v>43</v>
      </c>
      <c r="L82" s="116"/>
      <c r="M82" s="117" t="s">
        <v>44</v>
      </c>
      <c r="N82" s="117"/>
    </row>
    <row r="83" spans="1:14" x14ac:dyDescent="0.25">
      <c r="A83" s="10" t="s">
        <v>99</v>
      </c>
      <c r="B83" s="113" t="s">
        <v>92</v>
      </c>
      <c r="C83" s="113"/>
      <c r="D83" s="113"/>
      <c r="E83" s="113"/>
      <c r="F83" s="113"/>
      <c r="G83" s="114">
        <v>1</v>
      </c>
      <c r="H83" s="114"/>
      <c r="I83" s="137">
        <v>36.74</v>
      </c>
      <c r="J83" s="137"/>
      <c r="K83" s="138">
        <v>1440</v>
      </c>
      <c r="L83" s="138"/>
      <c r="M83" s="107">
        <v>52900</v>
      </c>
      <c r="N83" s="107"/>
    </row>
    <row r="84" spans="1:14" x14ac:dyDescent="0.25">
      <c r="A84" s="12" t="s">
        <v>105</v>
      </c>
      <c r="B84" s="108" t="s">
        <v>106</v>
      </c>
      <c r="C84" s="108"/>
      <c r="D84" s="108"/>
      <c r="E84" s="108"/>
      <c r="F84" s="108"/>
      <c r="G84" s="109">
        <v>1</v>
      </c>
      <c r="H84" s="109"/>
      <c r="I84" s="110">
        <v>22.71</v>
      </c>
      <c r="J84" s="110"/>
      <c r="K84" s="111">
        <v>1440</v>
      </c>
      <c r="L84" s="111"/>
      <c r="M84" s="112">
        <v>32700</v>
      </c>
      <c r="N84" s="112"/>
    </row>
    <row r="85" spans="1:14" x14ac:dyDescent="0.25">
      <c r="A85" s="12"/>
      <c r="B85" s="140"/>
      <c r="C85" s="140"/>
      <c r="D85" s="140"/>
      <c r="E85" s="140"/>
      <c r="F85" s="140"/>
      <c r="G85" s="109"/>
      <c r="H85" s="109"/>
      <c r="I85" s="110"/>
      <c r="J85" s="110"/>
      <c r="K85" s="111"/>
      <c r="L85" s="111"/>
      <c r="M85" s="139">
        <f>I85*K85</f>
        <v>0</v>
      </c>
      <c r="N85" s="139"/>
    </row>
    <row r="86" spans="1:14" x14ac:dyDescent="0.25">
      <c r="A86" s="12"/>
      <c r="B86" s="140"/>
      <c r="C86" s="140"/>
      <c r="D86" s="140"/>
      <c r="E86" s="140"/>
      <c r="F86" s="140"/>
      <c r="G86" s="109"/>
      <c r="H86" s="109"/>
      <c r="I86" s="110"/>
      <c r="J86" s="110"/>
      <c r="K86" s="111"/>
      <c r="L86" s="111"/>
      <c r="M86" s="139">
        <f>I86*K86</f>
        <v>0</v>
      </c>
      <c r="N86" s="139"/>
    </row>
    <row r="87" spans="1:14" x14ac:dyDescent="0.25">
      <c r="A87" s="12"/>
      <c r="B87" s="140"/>
      <c r="C87" s="140"/>
      <c r="D87" s="140"/>
      <c r="E87" s="140"/>
      <c r="F87" s="140"/>
      <c r="G87" s="109"/>
      <c r="H87" s="109"/>
      <c r="I87" s="110"/>
      <c r="J87" s="110"/>
      <c r="K87" s="111"/>
      <c r="L87" s="111"/>
      <c r="M87" s="139">
        <f>I87*K87</f>
        <v>0</v>
      </c>
      <c r="N87" s="139"/>
    </row>
    <row r="88" spans="1:14" x14ac:dyDescent="0.25">
      <c r="A88" s="12"/>
      <c r="B88" s="140"/>
      <c r="C88" s="140"/>
      <c r="D88" s="140"/>
      <c r="E88" s="140"/>
      <c r="F88" s="140"/>
      <c r="G88" s="109"/>
      <c r="H88" s="109"/>
      <c r="I88" s="110"/>
      <c r="J88" s="110"/>
      <c r="K88" s="111"/>
      <c r="L88" s="111"/>
      <c r="M88" s="139">
        <f>I88*K88</f>
        <v>0</v>
      </c>
      <c r="N88" s="139"/>
    </row>
    <row r="89" spans="1:14" x14ac:dyDescent="0.25">
      <c r="A89" s="13"/>
      <c r="B89" s="152"/>
      <c r="C89" s="152"/>
      <c r="D89" s="152"/>
      <c r="E89" s="152"/>
      <c r="F89" s="152"/>
      <c r="G89" s="153"/>
      <c r="H89" s="153"/>
      <c r="I89" s="154"/>
      <c r="J89" s="154"/>
      <c r="K89" s="142"/>
      <c r="L89" s="142"/>
      <c r="M89" s="148">
        <f>I89*K89</f>
        <v>0</v>
      </c>
      <c r="N89" s="148"/>
    </row>
    <row r="90" spans="1:14" x14ac:dyDescent="0.25">
      <c r="A90" s="14">
        <f>COUNTA(B83:F89)</f>
        <v>2</v>
      </c>
      <c r="B90" s="149" t="s">
        <v>45</v>
      </c>
      <c r="C90" s="149"/>
      <c r="D90" s="149"/>
      <c r="E90" s="149"/>
      <c r="F90" s="149"/>
      <c r="G90" s="149"/>
      <c r="H90" s="149"/>
      <c r="I90" s="149"/>
      <c r="J90" s="149"/>
      <c r="K90" s="149"/>
      <c r="L90" s="150"/>
      <c r="M90" s="151">
        <f>SUM(M83:N89)</f>
        <v>85600</v>
      </c>
      <c r="N90" s="151"/>
    </row>
    <row r="92" spans="1:14" x14ac:dyDescent="0.25">
      <c r="A92" s="95" t="s">
        <v>46</v>
      </c>
      <c r="B92" s="96"/>
      <c r="C92" s="96"/>
      <c r="D92" s="96"/>
      <c r="E92" s="96"/>
      <c r="F92" s="96"/>
      <c r="G92" s="96"/>
      <c r="H92" s="96"/>
      <c r="I92" s="96"/>
      <c r="J92" s="96"/>
      <c r="K92" s="96"/>
      <c r="L92" s="96"/>
      <c r="M92" s="96"/>
      <c r="N92" s="97"/>
    </row>
    <row r="93" spans="1:14" x14ac:dyDescent="0.25">
      <c r="A93" s="65" t="s">
        <v>47</v>
      </c>
      <c r="B93" s="65"/>
      <c r="C93" s="65"/>
      <c r="D93" s="65"/>
      <c r="E93" s="103" t="s">
        <v>48</v>
      </c>
      <c r="F93" s="104"/>
      <c r="G93" s="104"/>
      <c r="H93" s="104"/>
      <c r="I93" s="104"/>
      <c r="J93" s="104"/>
      <c r="K93" s="104"/>
      <c r="L93" s="105"/>
      <c r="M93" s="155" t="s">
        <v>49</v>
      </c>
      <c r="N93" s="155"/>
    </row>
    <row r="94" spans="1:14" x14ac:dyDescent="0.25">
      <c r="A94" s="156"/>
      <c r="B94" s="156"/>
      <c r="C94" s="156"/>
      <c r="D94" s="156"/>
      <c r="E94" s="159" t="s">
        <v>50</v>
      </c>
      <c r="F94" s="160"/>
      <c r="G94" s="160"/>
      <c r="H94" s="160"/>
      <c r="I94" s="160"/>
      <c r="J94" s="160"/>
      <c r="K94" s="160"/>
      <c r="L94" s="161"/>
      <c r="M94" s="143"/>
      <c r="N94" s="143"/>
    </row>
    <row r="95" spans="1:14" x14ac:dyDescent="0.25">
      <c r="A95" s="156"/>
      <c r="B95" s="156"/>
      <c r="C95" s="156"/>
      <c r="D95" s="156"/>
      <c r="E95" s="162"/>
      <c r="F95" s="163"/>
      <c r="G95" s="163"/>
      <c r="H95" s="163"/>
      <c r="I95" s="163"/>
      <c r="J95" s="163"/>
      <c r="K95" s="163"/>
      <c r="L95" s="164"/>
      <c r="M95" s="143"/>
      <c r="N95" s="143"/>
    </row>
    <row r="96" spans="1:14" x14ac:dyDescent="0.25">
      <c r="A96" s="108"/>
      <c r="B96" s="108"/>
      <c r="C96" s="108"/>
      <c r="D96" s="108"/>
      <c r="E96" s="166" t="s">
        <v>51</v>
      </c>
      <c r="F96" s="167"/>
      <c r="G96" s="167"/>
      <c r="H96" s="167"/>
      <c r="I96" s="167"/>
      <c r="J96" s="167"/>
      <c r="K96" s="167"/>
      <c r="L96" s="168"/>
      <c r="M96" s="141"/>
      <c r="N96" s="141"/>
    </row>
    <row r="97" spans="1:14" x14ac:dyDescent="0.25">
      <c r="A97" s="108"/>
      <c r="B97" s="108"/>
      <c r="C97" s="108"/>
      <c r="D97" s="108"/>
      <c r="E97" s="162"/>
      <c r="F97" s="163"/>
      <c r="G97" s="163"/>
      <c r="H97" s="163"/>
      <c r="I97" s="163"/>
      <c r="J97" s="163"/>
      <c r="K97" s="163"/>
      <c r="L97" s="164"/>
      <c r="M97" s="141"/>
      <c r="N97" s="141"/>
    </row>
    <row r="98" spans="1:14" x14ac:dyDescent="0.25">
      <c r="A98" s="108"/>
      <c r="B98" s="108"/>
      <c r="C98" s="108"/>
      <c r="D98" s="108"/>
      <c r="E98" s="166"/>
      <c r="F98" s="167"/>
      <c r="G98" s="167"/>
      <c r="H98" s="167"/>
      <c r="I98" s="167"/>
      <c r="J98" s="167"/>
      <c r="K98" s="167"/>
      <c r="L98" s="168"/>
      <c r="M98" s="141"/>
      <c r="N98" s="141"/>
    </row>
    <row r="99" spans="1:14" x14ac:dyDescent="0.25">
      <c r="A99" s="108"/>
      <c r="B99" s="108"/>
      <c r="C99" s="108"/>
      <c r="D99" s="108"/>
      <c r="E99" s="162"/>
      <c r="F99" s="163"/>
      <c r="G99" s="163"/>
      <c r="H99" s="163"/>
      <c r="I99" s="163"/>
      <c r="J99" s="163"/>
      <c r="K99" s="163"/>
      <c r="L99" s="164"/>
      <c r="M99" s="141"/>
      <c r="N99" s="141"/>
    </row>
    <row r="100" spans="1:14" x14ac:dyDescent="0.25">
      <c r="A100" s="165"/>
      <c r="B100" s="165"/>
      <c r="C100" s="165"/>
      <c r="D100" s="165"/>
      <c r="E100" s="166"/>
      <c r="F100" s="167"/>
      <c r="G100" s="167"/>
      <c r="H100" s="167"/>
      <c r="I100" s="167"/>
      <c r="J100" s="167"/>
      <c r="K100" s="167"/>
      <c r="L100" s="168"/>
      <c r="M100" s="172"/>
      <c r="N100" s="172"/>
    </row>
    <row r="101" spans="1:14" x14ac:dyDescent="0.25">
      <c r="A101" s="165"/>
      <c r="B101" s="165"/>
      <c r="C101" s="165"/>
      <c r="D101" s="165"/>
      <c r="E101" s="169"/>
      <c r="F101" s="170"/>
      <c r="G101" s="170"/>
      <c r="H101" s="170"/>
      <c r="I101" s="170"/>
      <c r="J101" s="170"/>
      <c r="K101" s="170"/>
      <c r="L101" s="171"/>
      <c r="M101" s="172"/>
      <c r="N101" s="172"/>
    </row>
    <row r="102" spans="1:14" x14ac:dyDescent="0.25">
      <c r="A102" s="157" t="s">
        <v>52</v>
      </c>
      <c r="B102" s="149"/>
      <c r="C102" s="149"/>
      <c r="D102" s="149"/>
      <c r="E102" s="149"/>
      <c r="F102" s="149"/>
      <c r="G102" s="149"/>
      <c r="H102" s="149"/>
      <c r="I102" s="149"/>
      <c r="J102" s="149"/>
      <c r="K102" s="149"/>
      <c r="L102" s="150"/>
      <c r="M102" s="158">
        <f>SUM(M94:N101)</f>
        <v>0</v>
      </c>
      <c r="N102" s="158"/>
    </row>
    <row r="103" spans="1:14" ht="22.5" customHeight="1" x14ac:dyDescent="0.25">
      <c r="A103" s="144" t="s">
        <v>53</v>
      </c>
      <c r="B103" s="145"/>
      <c r="C103" s="145"/>
      <c r="D103" s="145"/>
      <c r="E103" s="145"/>
      <c r="F103" s="145"/>
      <c r="G103" s="145"/>
      <c r="H103" s="145"/>
      <c r="I103" s="145"/>
      <c r="J103" s="145"/>
      <c r="K103" s="145"/>
      <c r="L103" s="146"/>
      <c r="M103" s="147">
        <f>M102+M90</f>
        <v>85600</v>
      </c>
      <c r="N103" s="147"/>
    </row>
    <row r="65509" spans="251:255" x14ac:dyDescent="0.25">
      <c r="IQ65509" s="15" t="s">
        <v>54</v>
      </c>
      <c r="IR65509" s="15" t="s">
        <v>55</v>
      </c>
      <c r="IS65509" s="15" t="s">
        <v>56</v>
      </c>
      <c r="IT65509" s="15" t="s">
        <v>57</v>
      </c>
      <c r="IU65509" s="15" t="s">
        <v>58</v>
      </c>
    </row>
    <row r="65510" spans="251:255" x14ac:dyDescent="0.25">
      <c r="IQ65510" s="15" t="str">
        <f>$A$6&amp;$C$5</f>
        <v xml:space="preserve">Nuova contabilità, Split Payment, Fatturazione Elettronica
Lotta Evasione e Gestione efficace ed efficiente del Servizio Entrate
Gestire i Servizi Demografici e Commercio, Servizio Economico del personale. </v>
      </c>
      <c r="IR65510" s="15" t="e">
        <f>#REF!</f>
        <v>#REF!</v>
      </c>
      <c r="IS65510" s="15" t="str">
        <f>$B$14&amp;" - "&amp;$B$15&amp;" - "&amp;$B$16&amp;" - "&amp;$B$17&amp;" - "&amp;$I$14&amp;" - "&amp;$I$15&amp;" - "&amp;$I$16&amp;" - "&amp;$I$17</f>
        <v xml:space="preserve">Puntuale applicazione degli adempimenti  sulla fatturazione elettronica senza sforamento di termini. - Split payment, gestione operativa - Nuova contabilità - avvio operativo - Predisposizione DUP 2015 - 2019 - Monitoraggio costante del FCDE (Fondo Crediti di Dubbia Esigilità) - Puntuale realizzazione degli accertamenti e/o miglioramenti delle  entrate previste mediante monitoraggio mensile - Gestione nuovi Servizi Demografici (Donazione Organi) - </v>
      </c>
      <c r="IT65510" s="15" t="e">
        <f>$A$21&amp;": "&amp;$I$21&amp;" - "&amp;#REF!&amp;": "&amp;#REF!&amp;" - "&amp;$A$33&amp;": "&amp;$I$33&amp;" - "&amp;$A$34&amp;": "&amp;$I$34&amp;" - "&amp;#REF!&amp;": "&amp;#REF!&amp;" - "&amp;#REF!&amp;": "&amp;#REF!&amp;" - "&amp;$A$36&amp;": "&amp;$I$36&amp;" - "&amp;#REF!&amp;": "&amp;#REF!&amp;" - "&amp;#REF!&amp;": "&amp;#REF!&amp;" - "&amp;#REF!&amp;": "&amp;#REF!&amp;" - "&amp;$A$41&amp;": "&amp;$I$41&amp;" - "&amp;$A$42&amp;": "&amp;$I$42&amp;" - "&amp;#REF!&amp;": "&amp;#REF!</f>
        <v>#REF!</v>
      </c>
      <c r="IU65510" s="15">
        <f>$A$90</f>
        <v>2</v>
      </c>
    </row>
  </sheetData>
  <mergeCells count="214">
    <mergeCell ref="M98:N99"/>
    <mergeCell ref="I88:J88"/>
    <mergeCell ref="K88:L88"/>
    <mergeCell ref="K89:L89"/>
    <mergeCell ref="M94:N95"/>
    <mergeCell ref="M88:N88"/>
    <mergeCell ref="A103:L103"/>
    <mergeCell ref="M103:N103"/>
    <mergeCell ref="M89:N89"/>
    <mergeCell ref="B90:L90"/>
    <mergeCell ref="M90:N90"/>
    <mergeCell ref="B89:F89"/>
    <mergeCell ref="G89:H89"/>
    <mergeCell ref="I89:J89"/>
    <mergeCell ref="M93:N93"/>
    <mergeCell ref="A94:D95"/>
    <mergeCell ref="A102:L102"/>
    <mergeCell ref="M102:N102"/>
    <mergeCell ref="E94:L95"/>
    <mergeCell ref="A100:D101"/>
    <mergeCell ref="E100:L101"/>
    <mergeCell ref="M100:N101"/>
    <mergeCell ref="A98:D99"/>
    <mergeCell ref="E98:L99"/>
    <mergeCell ref="B87:F87"/>
    <mergeCell ref="G87:H87"/>
    <mergeCell ref="I87:J87"/>
    <mergeCell ref="K87:L87"/>
    <mergeCell ref="M87:N87"/>
    <mergeCell ref="B88:F88"/>
    <mergeCell ref="G88:H88"/>
    <mergeCell ref="M96:N97"/>
    <mergeCell ref="A92:N92"/>
    <mergeCell ref="A93:D93"/>
    <mergeCell ref="E93:L93"/>
    <mergeCell ref="A96:D97"/>
    <mergeCell ref="E96:L97"/>
    <mergeCell ref="H70:I72"/>
    <mergeCell ref="A81:N81"/>
    <mergeCell ref="B82:F82"/>
    <mergeCell ref="M85:N85"/>
    <mergeCell ref="B86:F86"/>
    <mergeCell ref="G86:H86"/>
    <mergeCell ref="I86:J86"/>
    <mergeCell ref="K86:L86"/>
    <mergeCell ref="M86:N86"/>
    <mergeCell ref="B85:F85"/>
    <mergeCell ref="G85:H85"/>
    <mergeCell ref="I85:J85"/>
    <mergeCell ref="K85:L85"/>
    <mergeCell ref="A64:E64"/>
    <mergeCell ref="M83:N83"/>
    <mergeCell ref="B84:F84"/>
    <mergeCell ref="G84:H84"/>
    <mergeCell ref="I84:J84"/>
    <mergeCell ref="K84:L84"/>
    <mergeCell ref="M84:N84"/>
    <mergeCell ref="B83:F83"/>
    <mergeCell ref="G83:H83"/>
    <mergeCell ref="G82:H82"/>
    <mergeCell ref="I82:J82"/>
    <mergeCell ref="K82:L82"/>
    <mergeCell ref="M82:N82"/>
    <mergeCell ref="A74:N79"/>
    <mergeCell ref="A67:B69"/>
    <mergeCell ref="J70:N72"/>
    <mergeCell ref="J67:N69"/>
    <mergeCell ref="A73:N73"/>
    <mergeCell ref="I83:J83"/>
    <mergeCell ref="K83:L83"/>
    <mergeCell ref="C67:G69"/>
    <mergeCell ref="H67:I69"/>
    <mergeCell ref="A70:B72"/>
    <mergeCell ref="C70:G72"/>
    <mergeCell ref="H62:K62"/>
    <mergeCell ref="H66:N66"/>
    <mergeCell ref="A55:B56"/>
    <mergeCell ref="M42:N42"/>
    <mergeCell ref="A47:B48"/>
    <mergeCell ref="A49:B50"/>
    <mergeCell ref="A51:B52"/>
    <mergeCell ref="A53:B54"/>
    <mergeCell ref="M43:N43"/>
    <mergeCell ref="F64:G64"/>
    <mergeCell ref="A63:E63"/>
    <mergeCell ref="F63:G63"/>
    <mergeCell ref="L62:N62"/>
    <mergeCell ref="A44:B44"/>
    <mergeCell ref="A45:B46"/>
    <mergeCell ref="M64:N64"/>
    <mergeCell ref="H63:L63"/>
    <mergeCell ref="M63:N63"/>
    <mergeCell ref="H64:L64"/>
    <mergeCell ref="A66:G66"/>
    <mergeCell ref="A57:B58"/>
    <mergeCell ref="A62:D62"/>
    <mergeCell ref="E62:G62"/>
    <mergeCell ref="A59:B60"/>
    <mergeCell ref="I41:J41"/>
    <mergeCell ref="K41:L41"/>
    <mergeCell ref="A43:H43"/>
    <mergeCell ref="I43:J43"/>
    <mergeCell ref="K43:L43"/>
    <mergeCell ref="K42:L42"/>
    <mergeCell ref="A42:H42"/>
    <mergeCell ref="I42:J42"/>
    <mergeCell ref="M40:N40"/>
    <mergeCell ref="A41:H41"/>
    <mergeCell ref="M41:N41"/>
    <mergeCell ref="M34:N34"/>
    <mergeCell ref="A40:H40"/>
    <mergeCell ref="I40:J40"/>
    <mergeCell ref="K40:L40"/>
    <mergeCell ref="I37:J37"/>
    <mergeCell ref="A38:H38"/>
    <mergeCell ref="M39:N39"/>
    <mergeCell ref="A33:H33"/>
    <mergeCell ref="I33:J33"/>
    <mergeCell ref="K33:L33"/>
    <mergeCell ref="M33:N33"/>
    <mergeCell ref="A36:H36"/>
    <mergeCell ref="K36:L36"/>
    <mergeCell ref="M36:N36"/>
    <mergeCell ref="A35:H35"/>
    <mergeCell ref="M35:N35"/>
    <mergeCell ref="M37:N37"/>
    <mergeCell ref="A37:H37"/>
    <mergeCell ref="M38:N38"/>
    <mergeCell ref="A34:H34"/>
    <mergeCell ref="I35:J35"/>
    <mergeCell ref="K35:L35"/>
    <mergeCell ref="I36:J36"/>
    <mergeCell ref="I34:J34"/>
    <mergeCell ref="K38:L38"/>
    <mergeCell ref="K37:L37"/>
    <mergeCell ref="A39:H39"/>
    <mergeCell ref="I39:J39"/>
    <mergeCell ref="A32:H32"/>
    <mergeCell ref="I32:J32"/>
    <mergeCell ref="K32:L32"/>
    <mergeCell ref="A30:H30"/>
    <mergeCell ref="I30:J30"/>
    <mergeCell ref="K30:L30"/>
    <mergeCell ref="K34:L34"/>
    <mergeCell ref="I38:J38"/>
    <mergeCell ref="K39:L39"/>
    <mergeCell ref="A25:H25"/>
    <mergeCell ref="I25:J25"/>
    <mergeCell ref="K25:L25"/>
    <mergeCell ref="M25:N25"/>
    <mergeCell ref="M32:N32"/>
    <mergeCell ref="A29:H29"/>
    <mergeCell ref="I29:J29"/>
    <mergeCell ref="K27:L27"/>
    <mergeCell ref="M27:N27"/>
    <mergeCell ref="A28:H28"/>
    <mergeCell ref="I28:J28"/>
    <mergeCell ref="A27:H27"/>
    <mergeCell ref="I27:J27"/>
    <mergeCell ref="K28:L28"/>
    <mergeCell ref="M30:N30"/>
    <mergeCell ref="M28:N28"/>
    <mergeCell ref="K29:L29"/>
    <mergeCell ref="M29:N29"/>
    <mergeCell ref="A31:H31"/>
    <mergeCell ref="I31:J31"/>
    <mergeCell ref="K31:L31"/>
    <mergeCell ref="M31:N31"/>
    <mergeCell ref="A26:H26"/>
    <mergeCell ref="I26:J26"/>
    <mergeCell ref="K26:L26"/>
    <mergeCell ref="M26:N26"/>
    <mergeCell ref="A1:N1"/>
    <mergeCell ref="A2:D2"/>
    <mergeCell ref="E2:H2"/>
    <mergeCell ref="I2:N2"/>
    <mergeCell ref="A7:B11"/>
    <mergeCell ref="K20:L20"/>
    <mergeCell ref="M20:N20"/>
    <mergeCell ref="A13:N13"/>
    <mergeCell ref="A21:H21"/>
    <mergeCell ref="I21:J21"/>
    <mergeCell ref="K21:L21"/>
    <mergeCell ref="B16:G16"/>
    <mergeCell ref="I16:N16"/>
    <mergeCell ref="A20:H20"/>
    <mergeCell ref="A3:D4"/>
    <mergeCell ref="E3:H4"/>
    <mergeCell ref="I3:N4"/>
    <mergeCell ref="A5:B5"/>
    <mergeCell ref="C5:N5"/>
    <mergeCell ref="C6:N12"/>
    <mergeCell ref="B17:G17"/>
    <mergeCell ref="A12:B12"/>
    <mergeCell ref="B14:G14"/>
    <mergeCell ref="I14:N14"/>
    <mergeCell ref="B15:G15"/>
    <mergeCell ref="I15:N15"/>
    <mergeCell ref="I20:J20"/>
    <mergeCell ref="K24:L24"/>
    <mergeCell ref="M24:N24"/>
    <mergeCell ref="I17:N17"/>
    <mergeCell ref="A19:N19"/>
    <mergeCell ref="M21:N21"/>
    <mergeCell ref="A24:H24"/>
    <mergeCell ref="I24:J24"/>
    <mergeCell ref="A23:H23"/>
    <mergeCell ref="I23:J23"/>
    <mergeCell ref="A22:H22"/>
    <mergeCell ref="K23:L23"/>
    <mergeCell ref="M23:N23"/>
    <mergeCell ref="I22:J22"/>
    <mergeCell ref="K22:L22"/>
    <mergeCell ref="M22:N22"/>
  </mergeCells>
  <phoneticPr fontId="23" type="noConversion"/>
  <conditionalFormatting sqref="I45">
    <cfRule type="cellIs" dxfId="5" priority="1" operator="equal">
      <formula>"x"</formula>
    </cfRule>
  </conditionalFormatting>
  <conditionalFormatting sqref="I46">
    <cfRule type="cellIs" dxfId="4" priority="2" operator="equal">
      <formula>"x"</formula>
    </cfRule>
  </conditionalFormatting>
  <dataValidations count="1">
    <dataValidation operator="equal" allowBlank="1" errorTitle="Cronoprogramma" error="Attenzione: è possibile inserire solo il carattere X nel mese di riferimento." promptTitle="Cronoprogramma" prompt="Segnare con x i mesi interessati" sqref="C45:N60">
      <formula1>0</formula1>
      <formula2>0</formula2>
    </dataValidation>
  </dataValidations>
  <printOptions horizontalCentered="1"/>
  <pageMargins left="0.39370078740157483" right="0.39370078740157483" top="0.67" bottom="0.19685039370078741" header="0.19685039370078741" footer="0.19685039370078741"/>
  <pageSetup paperSize="9" scale="56" firstPageNumber="0" orientation="portrait" horizontalDpi="300" verticalDpi="300" r:id="rId1"/>
  <headerFooter alignWithMargins="0">
    <oddHeader>&amp;LComune di Valbrevenna&amp;CPiano Performance 2015</oddHeader>
    <oddFooter>&amp;L&amp;"Tahoma,Corsivo"&amp;8Elenco Processi&amp;R&amp;P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U65532"/>
  <sheetViews>
    <sheetView tabSelected="1" topLeftCell="A88" workbookViewId="0">
      <selection activeCell="F74" sqref="F74:G74"/>
    </sheetView>
  </sheetViews>
  <sheetFormatPr defaultRowHeight="12.75" x14ac:dyDescent="0.25"/>
  <cols>
    <col min="1" max="2" width="8.5703125" style="20" customWidth="1"/>
    <col min="3" max="7" width="6.5703125" style="20" customWidth="1"/>
    <col min="8" max="8" width="45.7109375" style="20" customWidth="1"/>
    <col min="9" max="13" width="6.5703125" style="20" customWidth="1"/>
    <col min="14" max="14" width="10.7109375" style="20" customWidth="1"/>
    <col min="15" max="15" width="9.140625" style="20"/>
    <col min="16" max="16" width="10" style="20" customWidth="1"/>
    <col min="17" max="244" width="9.140625" style="20"/>
    <col min="245" max="245" width="14.28515625" style="20" customWidth="1"/>
    <col min="246" max="16384" width="9.140625" style="20"/>
  </cols>
  <sheetData>
    <row r="1" spans="1:14" ht="18" customHeight="1" thickBot="1" x14ac:dyDescent="0.3">
      <c r="A1" s="174" t="s">
        <v>136</v>
      </c>
      <c r="B1" s="174"/>
      <c r="C1" s="174"/>
      <c r="D1" s="174"/>
      <c r="E1" s="174"/>
      <c r="F1" s="174"/>
      <c r="G1" s="174"/>
      <c r="H1" s="174"/>
      <c r="I1" s="174"/>
      <c r="J1" s="174"/>
      <c r="K1" s="174"/>
      <c r="L1" s="174"/>
      <c r="M1" s="174"/>
      <c r="N1" s="174"/>
    </row>
    <row r="2" spans="1:14" s="21" customFormat="1" ht="11.25" x14ac:dyDescent="0.25">
      <c r="A2" s="175" t="s">
        <v>59</v>
      </c>
      <c r="B2" s="175"/>
      <c r="C2" s="175"/>
      <c r="D2" s="175"/>
      <c r="E2" s="175" t="s">
        <v>60</v>
      </c>
      <c r="F2" s="175"/>
      <c r="G2" s="175"/>
      <c r="H2" s="175"/>
      <c r="I2" s="175" t="s">
        <v>61</v>
      </c>
      <c r="J2" s="175"/>
      <c r="K2" s="175"/>
      <c r="L2" s="175"/>
      <c r="M2" s="175"/>
      <c r="N2" s="175"/>
    </row>
    <row r="3" spans="1:14" s="21" customFormat="1" ht="12.75" customHeight="1" x14ac:dyDescent="0.25">
      <c r="A3" s="187" t="s">
        <v>139</v>
      </c>
      <c r="B3" s="187"/>
      <c r="C3" s="187"/>
      <c r="D3" s="187"/>
      <c r="E3" s="188" t="s">
        <v>107</v>
      </c>
      <c r="F3" s="188"/>
      <c r="G3" s="188"/>
      <c r="H3" s="188"/>
      <c r="I3" s="189"/>
      <c r="J3" s="189"/>
      <c r="K3" s="189"/>
      <c r="L3" s="189"/>
      <c r="M3" s="189"/>
      <c r="N3" s="189"/>
    </row>
    <row r="4" spans="1:14" s="21" customFormat="1" ht="48.75" customHeight="1" x14ac:dyDescent="0.25">
      <c r="A4" s="187"/>
      <c r="B4" s="187"/>
      <c r="C4" s="187"/>
      <c r="D4" s="187"/>
      <c r="E4" s="188"/>
      <c r="F4" s="188"/>
      <c r="G4" s="188"/>
      <c r="H4" s="188"/>
      <c r="I4" s="189"/>
      <c r="J4" s="189"/>
      <c r="K4" s="189"/>
      <c r="L4" s="189"/>
      <c r="M4" s="189"/>
      <c r="N4" s="189"/>
    </row>
    <row r="5" spans="1:14" ht="33" customHeight="1" x14ac:dyDescent="0.25">
      <c r="A5" s="176" t="s">
        <v>2</v>
      </c>
      <c r="B5" s="176"/>
      <c r="C5" s="177" t="s">
        <v>108</v>
      </c>
      <c r="D5" s="177"/>
      <c r="E5" s="177"/>
      <c r="F5" s="177"/>
      <c r="G5" s="177"/>
      <c r="H5" s="177"/>
      <c r="I5" s="177"/>
      <c r="J5" s="177"/>
      <c r="K5" s="177"/>
      <c r="L5" s="177"/>
      <c r="M5" s="177"/>
      <c r="N5" s="177"/>
    </row>
    <row r="6" spans="1:14" ht="37.5" customHeight="1" x14ac:dyDescent="0.25">
      <c r="A6" s="173" t="s">
        <v>62</v>
      </c>
      <c r="B6" s="173"/>
      <c r="C6" s="190" t="s">
        <v>109</v>
      </c>
      <c r="D6" s="190"/>
      <c r="E6" s="190"/>
      <c r="F6" s="190"/>
      <c r="G6" s="190"/>
      <c r="H6" s="190"/>
      <c r="I6" s="190"/>
      <c r="J6" s="190"/>
      <c r="K6" s="190"/>
      <c r="L6" s="190"/>
      <c r="M6" s="190"/>
      <c r="N6" s="190"/>
    </row>
    <row r="7" spans="1:14" ht="16.5" customHeight="1" x14ac:dyDescent="0.25">
      <c r="A7" s="22"/>
      <c r="B7" s="23"/>
      <c r="C7" s="191" t="s">
        <v>110</v>
      </c>
      <c r="D7" s="191"/>
      <c r="E7" s="191"/>
      <c r="F7" s="191"/>
      <c r="G7" s="191"/>
      <c r="H7" s="191"/>
      <c r="I7" s="191"/>
      <c r="J7" s="191"/>
      <c r="K7" s="191"/>
      <c r="L7" s="191"/>
      <c r="M7" s="191"/>
      <c r="N7" s="191"/>
    </row>
    <row r="8" spans="1:14" ht="12.75" customHeight="1" x14ac:dyDescent="0.25">
      <c r="A8" s="173" t="s">
        <v>4</v>
      </c>
      <c r="B8" s="173"/>
      <c r="C8" s="191"/>
      <c r="D8" s="191"/>
      <c r="E8" s="191"/>
      <c r="F8" s="191"/>
      <c r="G8" s="191"/>
      <c r="H8" s="191"/>
      <c r="I8" s="191"/>
      <c r="J8" s="191"/>
      <c r="K8" s="191"/>
      <c r="L8" s="191"/>
      <c r="M8" s="191"/>
      <c r="N8" s="191"/>
    </row>
    <row r="9" spans="1:14" ht="12.75" customHeight="1" x14ac:dyDescent="0.25">
      <c r="A9" s="173"/>
      <c r="B9" s="173"/>
      <c r="C9" s="191"/>
      <c r="D9" s="191"/>
      <c r="E9" s="191"/>
      <c r="F9" s="191"/>
      <c r="G9" s="191"/>
      <c r="H9" s="191"/>
      <c r="I9" s="191"/>
      <c r="J9" s="191"/>
      <c r="K9" s="191"/>
      <c r="L9" s="191"/>
      <c r="M9" s="191"/>
      <c r="N9" s="191"/>
    </row>
    <row r="10" spans="1:14" ht="12.75" customHeight="1" x14ac:dyDescent="0.25">
      <c r="A10" s="173"/>
      <c r="B10" s="173"/>
      <c r="C10" s="191"/>
      <c r="D10" s="191"/>
      <c r="E10" s="191"/>
      <c r="F10" s="191"/>
      <c r="G10" s="191"/>
      <c r="H10" s="191"/>
      <c r="I10" s="191"/>
      <c r="J10" s="191"/>
      <c r="K10" s="191"/>
      <c r="L10" s="191"/>
      <c r="M10" s="191"/>
      <c r="N10" s="191"/>
    </row>
    <row r="11" spans="1:14" ht="12.75" customHeight="1" x14ac:dyDescent="0.25">
      <c r="A11" s="173"/>
      <c r="B11" s="173"/>
      <c r="C11" s="191"/>
      <c r="D11" s="191"/>
      <c r="E11" s="191"/>
      <c r="F11" s="191"/>
      <c r="G11" s="191"/>
      <c r="H11" s="191"/>
      <c r="I11" s="191"/>
      <c r="J11" s="191"/>
      <c r="K11" s="191"/>
      <c r="L11" s="191"/>
      <c r="M11" s="191"/>
      <c r="N11" s="191"/>
    </row>
    <row r="12" spans="1:14" ht="12.75" customHeight="1" x14ac:dyDescent="0.25">
      <c r="A12" s="173"/>
      <c r="B12" s="173"/>
      <c r="C12" s="191"/>
      <c r="D12" s="191"/>
      <c r="E12" s="191"/>
      <c r="F12" s="191"/>
      <c r="G12" s="191"/>
      <c r="H12" s="191"/>
      <c r="I12" s="191"/>
      <c r="J12" s="191"/>
      <c r="K12" s="191"/>
      <c r="L12" s="191"/>
      <c r="M12" s="191"/>
      <c r="N12" s="191"/>
    </row>
    <row r="13" spans="1:14" ht="12.75" customHeight="1" x14ac:dyDescent="0.25">
      <c r="A13" s="178"/>
      <c r="B13" s="178"/>
      <c r="C13" s="191"/>
      <c r="D13" s="191"/>
      <c r="E13" s="191"/>
      <c r="F13" s="191"/>
      <c r="G13" s="191"/>
      <c r="H13" s="191"/>
      <c r="I13" s="191"/>
      <c r="J13" s="191"/>
      <c r="K13" s="191"/>
      <c r="L13" s="191"/>
      <c r="M13" s="191"/>
      <c r="N13" s="191"/>
    </row>
    <row r="14" spans="1:14" ht="12.75" customHeight="1" x14ac:dyDescent="0.25">
      <c r="A14" s="178"/>
      <c r="B14" s="178"/>
      <c r="C14" s="191"/>
      <c r="D14" s="191"/>
      <c r="E14" s="191"/>
      <c r="F14" s="191"/>
      <c r="G14" s="191"/>
      <c r="H14" s="191"/>
      <c r="I14" s="191"/>
      <c r="J14" s="191"/>
      <c r="K14" s="191"/>
      <c r="L14" s="191"/>
      <c r="M14" s="191"/>
      <c r="N14" s="191"/>
    </row>
    <row r="15" spans="1:14" ht="12.75" customHeight="1" x14ac:dyDescent="0.25">
      <c r="A15" s="178"/>
      <c r="B15" s="178"/>
      <c r="C15" s="191"/>
      <c r="D15" s="191"/>
      <c r="E15" s="191"/>
      <c r="F15" s="191"/>
      <c r="G15" s="191"/>
      <c r="H15" s="191"/>
      <c r="I15" s="191"/>
      <c r="J15" s="191"/>
      <c r="K15" s="191"/>
      <c r="L15" s="191"/>
      <c r="M15" s="191"/>
      <c r="N15" s="191"/>
    </row>
    <row r="16" spans="1:14" ht="12.75" customHeight="1" x14ac:dyDescent="0.25">
      <c r="A16" s="179"/>
      <c r="B16" s="179"/>
      <c r="C16" s="191"/>
      <c r="D16" s="191"/>
      <c r="E16" s="191"/>
      <c r="F16" s="191"/>
      <c r="G16" s="191"/>
      <c r="H16" s="191"/>
      <c r="I16" s="191"/>
      <c r="J16" s="191"/>
      <c r="K16" s="191"/>
      <c r="L16" s="191"/>
      <c r="M16" s="191"/>
      <c r="N16" s="191"/>
    </row>
    <row r="17" spans="1:14" ht="12.75" customHeight="1" x14ac:dyDescent="0.25">
      <c r="A17" s="179"/>
      <c r="B17" s="179"/>
      <c r="C17" s="191"/>
      <c r="D17" s="191"/>
      <c r="E17" s="191"/>
      <c r="F17" s="191"/>
      <c r="G17" s="191"/>
      <c r="H17" s="191"/>
      <c r="I17" s="191"/>
      <c r="J17" s="191"/>
      <c r="K17" s="191"/>
      <c r="L17" s="191"/>
      <c r="M17" s="191"/>
      <c r="N17" s="191"/>
    </row>
    <row r="18" spans="1:14" ht="42" customHeight="1" x14ac:dyDescent="0.25">
      <c r="A18" s="24"/>
      <c r="B18" s="25"/>
      <c r="C18" s="191"/>
      <c r="D18" s="191"/>
      <c r="E18" s="191"/>
      <c r="F18" s="191"/>
      <c r="G18" s="191"/>
      <c r="H18" s="191"/>
      <c r="I18" s="191"/>
      <c r="J18" s="191"/>
      <c r="K18" s="191"/>
      <c r="L18" s="191"/>
      <c r="M18" s="191"/>
      <c r="N18" s="191"/>
    </row>
    <row r="19" spans="1:14" ht="18.75" customHeight="1" x14ac:dyDescent="0.25">
      <c r="A19" s="180" t="s">
        <v>5</v>
      </c>
      <c r="B19" s="180"/>
      <c r="C19" s="180"/>
      <c r="D19" s="180"/>
      <c r="E19" s="180"/>
      <c r="F19" s="180"/>
      <c r="G19" s="180"/>
      <c r="H19" s="180"/>
      <c r="I19" s="180"/>
      <c r="J19" s="180"/>
      <c r="K19" s="180"/>
      <c r="L19" s="180"/>
      <c r="M19" s="180"/>
      <c r="N19" s="180"/>
    </row>
    <row r="20" spans="1:14" ht="34.5" customHeight="1" x14ac:dyDescent="0.25">
      <c r="A20" s="26">
        <v>1</v>
      </c>
      <c r="B20" s="181" t="s">
        <v>111</v>
      </c>
      <c r="C20" s="181"/>
      <c r="D20" s="181"/>
      <c r="E20" s="181"/>
      <c r="F20" s="181"/>
      <c r="G20" s="181"/>
      <c r="H20" s="26"/>
      <c r="I20" s="182"/>
      <c r="J20" s="182"/>
      <c r="K20" s="182"/>
      <c r="L20" s="182"/>
      <c r="M20" s="182"/>
      <c r="N20" s="182"/>
    </row>
    <row r="21" spans="1:14" ht="45" customHeight="1" x14ac:dyDescent="0.25">
      <c r="A21" s="27">
        <v>2</v>
      </c>
      <c r="B21" s="181" t="s">
        <v>112</v>
      </c>
      <c r="C21" s="181"/>
      <c r="D21" s="181"/>
      <c r="E21" s="181"/>
      <c r="F21" s="181"/>
      <c r="G21" s="181"/>
      <c r="H21" s="27" t="str">
        <f>IF(I20&lt;&gt;"",H20+1,"")</f>
        <v/>
      </c>
      <c r="I21" s="193"/>
      <c r="J21" s="193"/>
      <c r="K21" s="193"/>
      <c r="L21" s="193"/>
      <c r="M21" s="193"/>
      <c r="N21" s="193"/>
    </row>
    <row r="22" spans="1:14" ht="35.25" customHeight="1" x14ac:dyDescent="0.25">
      <c r="A22" s="27">
        <v>3</v>
      </c>
      <c r="B22" s="181" t="s">
        <v>113</v>
      </c>
      <c r="C22" s="181"/>
      <c r="D22" s="181"/>
      <c r="E22" s="181"/>
      <c r="F22" s="181"/>
      <c r="G22" s="181"/>
      <c r="H22" s="27"/>
      <c r="I22" s="196"/>
      <c r="J22" s="196"/>
      <c r="K22" s="196"/>
      <c r="L22" s="196"/>
      <c r="M22" s="196"/>
      <c r="N22" s="196"/>
    </row>
    <row r="23" spans="1:14" ht="30" customHeight="1" x14ac:dyDescent="0.25">
      <c r="A23" s="28">
        <v>4</v>
      </c>
      <c r="B23" s="194" t="s">
        <v>114</v>
      </c>
      <c r="C23" s="194"/>
      <c r="D23" s="194"/>
      <c r="E23" s="194"/>
      <c r="F23" s="194"/>
      <c r="G23" s="194"/>
      <c r="H23" s="28" t="str">
        <f>IF(I23&lt;&gt;"",H22+1,"")</f>
        <v/>
      </c>
      <c r="I23" s="195"/>
      <c r="J23" s="195"/>
      <c r="K23" s="195"/>
      <c r="L23" s="195"/>
      <c r="M23" s="195"/>
      <c r="N23" s="195"/>
    </row>
    <row r="24" spans="1:14" ht="12.75" customHeight="1" x14ac:dyDescent="0.25">
      <c r="A24" s="29"/>
      <c r="B24" s="30"/>
      <c r="C24" s="30"/>
      <c r="D24" s="30"/>
      <c r="E24" s="30"/>
      <c r="F24" s="30"/>
      <c r="G24" s="30"/>
      <c r="H24" s="30"/>
      <c r="I24" s="30"/>
      <c r="J24" s="30"/>
      <c r="K24" s="30"/>
      <c r="L24" s="30"/>
      <c r="M24" s="30"/>
      <c r="N24" s="31"/>
    </row>
    <row r="25" spans="1:14" x14ac:dyDescent="0.25">
      <c r="A25" s="197" t="s">
        <v>12</v>
      </c>
      <c r="B25" s="197"/>
      <c r="C25" s="197"/>
      <c r="D25" s="197"/>
      <c r="E25" s="197"/>
      <c r="F25" s="197"/>
      <c r="G25" s="197"/>
      <c r="H25" s="197"/>
      <c r="I25" s="197"/>
      <c r="J25" s="197"/>
      <c r="K25" s="197"/>
      <c r="L25" s="197"/>
      <c r="M25" s="197"/>
      <c r="N25" s="197"/>
    </row>
    <row r="26" spans="1:14" x14ac:dyDescent="0.25">
      <c r="A26" s="198" t="s">
        <v>13</v>
      </c>
      <c r="B26" s="198"/>
      <c r="C26" s="198"/>
      <c r="D26" s="198"/>
      <c r="E26" s="198"/>
      <c r="F26" s="198"/>
      <c r="G26" s="198"/>
      <c r="H26" s="198"/>
      <c r="I26" s="199" t="s">
        <v>14</v>
      </c>
      <c r="J26" s="199"/>
      <c r="K26" s="200" t="s">
        <v>15</v>
      </c>
      <c r="L26" s="200"/>
      <c r="M26" s="200" t="s">
        <v>16</v>
      </c>
      <c r="N26" s="200"/>
    </row>
    <row r="27" spans="1:14" x14ac:dyDescent="0.25">
      <c r="A27" s="183" t="s">
        <v>115</v>
      </c>
      <c r="B27" s="183"/>
      <c r="C27" s="183"/>
      <c r="D27" s="183"/>
      <c r="E27" s="183"/>
      <c r="F27" s="183"/>
      <c r="G27" s="183"/>
      <c r="H27" s="183"/>
      <c r="I27" s="184" t="s">
        <v>129</v>
      </c>
      <c r="J27" s="184"/>
      <c r="K27" s="192" t="s">
        <v>140</v>
      </c>
      <c r="L27" s="192"/>
      <c r="M27" s="186"/>
      <c r="N27" s="186"/>
    </row>
    <row r="28" spans="1:14" x14ac:dyDescent="0.25">
      <c r="A28" s="183" t="s">
        <v>89</v>
      </c>
      <c r="B28" s="183"/>
      <c r="C28" s="183"/>
      <c r="D28" s="183"/>
      <c r="E28" s="183"/>
      <c r="F28" s="183"/>
      <c r="G28" s="183"/>
      <c r="H28" s="183"/>
      <c r="I28" s="184" t="s">
        <v>130</v>
      </c>
      <c r="J28" s="184"/>
      <c r="K28" s="192" t="s">
        <v>141</v>
      </c>
      <c r="L28" s="192"/>
      <c r="M28" s="186"/>
      <c r="N28" s="186"/>
    </row>
    <row r="29" spans="1:14" x14ac:dyDescent="0.25">
      <c r="A29" s="183" t="s">
        <v>90</v>
      </c>
      <c r="B29" s="183"/>
      <c r="C29" s="183"/>
      <c r="D29" s="183"/>
      <c r="E29" s="183"/>
      <c r="F29" s="183"/>
      <c r="G29" s="183"/>
      <c r="H29" s="183"/>
      <c r="I29" s="184" t="s">
        <v>131</v>
      </c>
      <c r="J29" s="184"/>
      <c r="K29" s="185" t="s">
        <v>131</v>
      </c>
      <c r="L29" s="185"/>
      <c r="M29" s="186"/>
      <c r="N29" s="186"/>
    </row>
    <row r="30" spans="1:14" x14ac:dyDescent="0.25">
      <c r="A30" s="183"/>
      <c r="B30" s="183"/>
      <c r="C30" s="183"/>
      <c r="D30" s="183"/>
      <c r="E30" s="183"/>
      <c r="F30" s="183"/>
      <c r="G30" s="183"/>
      <c r="H30" s="183"/>
      <c r="I30" s="184"/>
      <c r="J30" s="184"/>
      <c r="K30" s="192"/>
      <c r="L30" s="192"/>
      <c r="M30" s="186"/>
      <c r="N30" s="186"/>
    </row>
    <row r="31" spans="1:14" x14ac:dyDescent="0.25">
      <c r="A31" s="183" t="s">
        <v>123</v>
      </c>
      <c r="B31" s="183"/>
      <c r="C31" s="183"/>
      <c r="D31" s="183"/>
      <c r="E31" s="183"/>
      <c r="F31" s="183"/>
      <c r="G31" s="183"/>
      <c r="H31" s="183"/>
      <c r="I31" s="184" t="s">
        <v>132</v>
      </c>
      <c r="J31" s="184"/>
      <c r="K31" s="184" t="s">
        <v>147</v>
      </c>
      <c r="L31" s="184"/>
      <c r="M31" s="186"/>
      <c r="N31" s="186"/>
    </row>
    <row r="32" spans="1:14" x14ac:dyDescent="0.25">
      <c r="A32" s="183"/>
      <c r="B32" s="183"/>
      <c r="C32" s="183"/>
      <c r="D32" s="183"/>
      <c r="E32" s="183"/>
      <c r="F32" s="183"/>
      <c r="G32" s="183"/>
      <c r="H32" s="183"/>
      <c r="I32" s="201"/>
      <c r="J32" s="201"/>
      <c r="K32" s="192"/>
      <c r="L32" s="192"/>
      <c r="M32" s="186"/>
      <c r="N32" s="186"/>
    </row>
    <row r="33" spans="1:15" x14ac:dyDescent="0.25">
      <c r="A33" s="183"/>
      <c r="B33" s="183"/>
      <c r="C33" s="183"/>
      <c r="D33" s="183"/>
      <c r="E33" s="183"/>
      <c r="F33" s="183"/>
      <c r="G33" s="183"/>
      <c r="H33" s="183"/>
      <c r="I33" s="201"/>
      <c r="J33" s="201"/>
      <c r="K33" s="192"/>
      <c r="L33" s="192"/>
      <c r="M33" s="186"/>
      <c r="N33" s="186"/>
    </row>
    <row r="34" spans="1:15" x14ac:dyDescent="0.25">
      <c r="A34" s="183"/>
      <c r="B34" s="183"/>
      <c r="C34" s="183"/>
      <c r="D34" s="183"/>
      <c r="E34" s="183"/>
      <c r="F34" s="183"/>
      <c r="G34" s="183"/>
      <c r="H34" s="183"/>
      <c r="I34" s="201"/>
      <c r="J34" s="201"/>
      <c r="K34" s="192"/>
      <c r="L34" s="192"/>
      <c r="M34" s="186"/>
      <c r="N34" s="186"/>
    </row>
    <row r="35" spans="1:15" x14ac:dyDescent="0.25">
      <c r="A35" s="183"/>
      <c r="B35" s="183"/>
      <c r="C35" s="183"/>
      <c r="D35" s="183"/>
      <c r="E35" s="183"/>
      <c r="F35" s="183"/>
      <c r="G35" s="183"/>
      <c r="H35" s="183"/>
      <c r="I35" s="201"/>
      <c r="J35" s="201"/>
      <c r="K35" s="192"/>
      <c r="L35" s="192"/>
      <c r="M35" s="186"/>
      <c r="N35" s="186"/>
    </row>
    <row r="36" spans="1:15" x14ac:dyDescent="0.25">
      <c r="A36" s="231" t="s">
        <v>24</v>
      </c>
      <c r="B36" s="231"/>
      <c r="C36" s="231"/>
      <c r="D36" s="231"/>
      <c r="E36" s="231"/>
      <c r="F36" s="231"/>
      <c r="G36" s="231"/>
      <c r="H36" s="231"/>
      <c r="I36" s="226" t="s">
        <v>14</v>
      </c>
      <c r="J36" s="226"/>
      <c r="K36" s="226" t="s">
        <v>15</v>
      </c>
      <c r="L36" s="226"/>
      <c r="M36" s="226" t="s">
        <v>16</v>
      </c>
      <c r="N36" s="226"/>
    </row>
    <row r="37" spans="1:15" ht="28.5" customHeight="1" x14ac:dyDescent="0.25">
      <c r="A37" s="202" t="s">
        <v>120</v>
      </c>
      <c r="B37" s="203"/>
      <c r="C37" s="203"/>
      <c r="D37" s="203"/>
      <c r="E37" s="203"/>
      <c r="F37" s="203"/>
      <c r="G37" s="203"/>
      <c r="H37" s="204"/>
      <c r="I37" s="205">
        <v>0.95</v>
      </c>
      <c r="J37" s="206"/>
      <c r="K37" s="207">
        <v>0.9</v>
      </c>
      <c r="L37" s="207"/>
      <c r="M37" s="208"/>
      <c r="N37" s="208"/>
    </row>
    <row r="38" spans="1:15" ht="22.5" customHeight="1" x14ac:dyDescent="0.25">
      <c r="A38" s="213" t="s">
        <v>122</v>
      </c>
      <c r="B38" s="214"/>
      <c r="C38" s="214"/>
      <c r="D38" s="214"/>
      <c r="E38" s="214"/>
      <c r="F38" s="214"/>
      <c r="G38" s="214"/>
      <c r="H38" s="215"/>
      <c r="I38" s="220">
        <v>60</v>
      </c>
      <c r="J38" s="220"/>
      <c r="K38" s="220">
        <v>60</v>
      </c>
      <c r="L38" s="220"/>
      <c r="M38" s="222"/>
      <c r="N38" s="222"/>
    </row>
    <row r="39" spans="1:15" ht="18" customHeight="1" x14ac:dyDescent="0.25">
      <c r="A39" s="232"/>
      <c r="B39" s="233"/>
      <c r="C39" s="233"/>
      <c r="D39" s="233"/>
      <c r="E39" s="233"/>
      <c r="F39" s="233"/>
      <c r="G39" s="233"/>
      <c r="H39" s="234"/>
      <c r="I39" s="235"/>
      <c r="J39" s="235"/>
      <c r="K39" s="236"/>
      <c r="L39" s="236"/>
      <c r="M39" s="221"/>
      <c r="N39" s="221"/>
    </row>
    <row r="40" spans="1:15" x14ac:dyDescent="0.25">
      <c r="A40" s="223" t="s">
        <v>65</v>
      </c>
      <c r="B40" s="224"/>
      <c r="C40" s="224"/>
      <c r="D40" s="224"/>
      <c r="E40" s="224"/>
      <c r="F40" s="224"/>
      <c r="G40" s="224"/>
      <c r="H40" s="225"/>
      <c r="I40" s="226" t="s">
        <v>14</v>
      </c>
      <c r="J40" s="226"/>
      <c r="K40" s="226" t="s">
        <v>15</v>
      </c>
      <c r="L40" s="226"/>
      <c r="M40" s="226" t="s">
        <v>16</v>
      </c>
      <c r="N40" s="226"/>
    </row>
    <row r="41" spans="1:15" ht="27" customHeight="1" x14ac:dyDescent="0.25">
      <c r="A41" s="209" t="s">
        <v>91</v>
      </c>
      <c r="B41" s="210"/>
      <c r="C41" s="210"/>
      <c r="D41" s="210"/>
      <c r="E41" s="210"/>
      <c r="F41" s="210"/>
      <c r="G41" s="210"/>
      <c r="H41" s="211"/>
      <c r="I41" s="212">
        <v>-1500</v>
      </c>
      <c r="J41" s="212"/>
      <c r="K41" s="228">
        <v>-1500</v>
      </c>
      <c r="L41" s="229"/>
      <c r="M41" s="230"/>
      <c r="N41" s="230"/>
    </row>
    <row r="42" spans="1:15" x14ac:dyDescent="0.25">
      <c r="A42" s="216" t="s">
        <v>116</v>
      </c>
      <c r="B42" s="217"/>
      <c r="C42" s="217"/>
      <c r="D42" s="217"/>
      <c r="E42" s="217"/>
      <c r="F42" s="217"/>
      <c r="G42" s="217"/>
      <c r="H42" s="218"/>
      <c r="I42" s="227">
        <v>2929</v>
      </c>
      <c r="J42" s="219"/>
      <c r="K42" s="220">
        <v>0</v>
      </c>
      <c r="L42" s="220"/>
      <c r="M42" s="222"/>
      <c r="N42" s="222"/>
      <c r="O42" s="20" t="s">
        <v>142</v>
      </c>
    </row>
    <row r="43" spans="1:15" x14ac:dyDescent="0.25">
      <c r="A43" s="216" t="s">
        <v>121</v>
      </c>
      <c r="B43" s="217"/>
      <c r="C43" s="217"/>
      <c r="D43" s="217"/>
      <c r="E43" s="217"/>
      <c r="F43" s="217"/>
      <c r="G43" s="217"/>
      <c r="H43" s="218"/>
      <c r="I43" s="219">
        <v>110000</v>
      </c>
      <c r="J43" s="219"/>
      <c r="K43" s="220">
        <v>0</v>
      </c>
      <c r="L43" s="220"/>
      <c r="M43" s="222"/>
      <c r="N43" s="222"/>
      <c r="O43" s="20" t="s">
        <v>142</v>
      </c>
    </row>
    <row r="44" spans="1:15" x14ac:dyDescent="0.25">
      <c r="A44" s="232"/>
      <c r="B44" s="233"/>
      <c r="C44" s="233"/>
      <c r="D44" s="233"/>
      <c r="E44" s="233"/>
      <c r="F44" s="233"/>
      <c r="G44" s="233"/>
      <c r="H44" s="234"/>
      <c r="I44" s="221"/>
      <c r="J44" s="221"/>
      <c r="K44" s="192"/>
      <c r="L44" s="192"/>
      <c r="M44" s="221"/>
      <c r="N44" s="221"/>
    </row>
    <row r="45" spans="1:15" x14ac:dyDescent="0.25">
      <c r="A45" s="223" t="s">
        <v>27</v>
      </c>
      <c r="B45" s="224"/>
      <c r="C45" s="224"/>
      <c r="D45" s="224"/>
      <c r="E45" s="224"/>
      <c r="F45" s="224"/>
      <c r="G45" s="224"/>
      <c r="H45" s="225"/>
      <c r="I45" s="226" t="s">
        <v>14</v>
      </c>
      <c r="J45" s="226"/>
      <c r="K45" s="226" t="s">
        <v>15</v>
      </c>
      <c r="L45" s="226"/>
      <c r="M45" s="226" t="s">
        <v>16</v>
      </c>
      <c r="N45" s="226"/>
    </row>
    <row r="46" spans="1:15" x14ac:dyDescent="0.25">
      <c r="A46" s="239"/>
      <c r="B46" s="240"/>
      <c r="C46" s="240"/>
      <c r="D46" s="240"/>
      <c r="E46" s="240"/>
      <c r="F46" s="240"/>
      <c r="G46" s="240"/>
      <c r="H46" s="241"/>
      <c r="I46" s="242"/>
      <c r="J46" s="242"/>
      <c r="K46" s="229"/>
      <c r="L46" s="229"/>
      <c r="M46" s="230"/>
      <c r="N46" s="230"/>
    </row>
    <row r="47" spans="1:15" x14ac:dyDescent="0.25">
      <c r="A47" s="237"/>
      <c r="B47" s="237"/>
      <c r="C47" s="237"/>
      <c r="D47" s="237"/>
      <c r="E47" s="237"/>
      <c r="F47" s="237"/>
      <c r="G47" s="237"/>
      <c r="H47" s="237"/>
      <c r="I47" s="238"/>
      <c r="J47" s="238"/>
      <c r="K47" s="220"/>
      <c r="L47" s="220"/>
      <c r="M47" s="222"/>
      <c r="N47" s="222"/>
    </row>
    <row r="48" spans="1:15" x14ac:dyDescent="0.25">
      <c r="A48" s="237"/>
      <c r="B48" s="237"/>
      <c r="C48" s="237"/>
      <c r="D48" s="237"/>
      <c r="E48" s="237"/>
      <c r="F48" s="237"/>
      <c r="G48" s="237"/>
      <c r="H48" s="237"/>
      <c r="I48" s="220"/>
      <c r="J48" s="220"/>
      <c r="K48" s="220"/>
      <c r="L48" s="220"/>
      <c r="M48" s="222"/>
      <c r="N48" s="222"/>
    </row>
    <row r="49" spans="1:14" x14ac:dyDescent="0.25">
      <c r="A49" s="232"/>
      <c r="B49" s="232"/>
      <c r="C49" s="232"/>
      <c r="D49" s="232"/>
      <c r="E49" s="232"/>
      <c r="F49" s="232"/>
      <c r="G49" s="232"/>
      <c r="H49" s="232"/>
      <c r="I49" s="192"/>
      <c r="J49" s="192"/>
      <c r="K49" s="192"/>
      <c r="L49" s="192"/>
      <c r="M49" s="221"/>
      <c r="N49" s="221"/>
    </row>
    <row r="51" spans="1:14" x14ac:dyDescent="0.25">
      <c r="A51" s="197" t="s">
        <v>66</v>
      </c>
      <c r="B51" s="197"/>
      <c r="C51" s="197"/>
      <c r="D51" s="197"/>
      <c r="E51" s="197"/>
      <c r="F51" s="197"/>
      <c r="G51" s="197"/>
      <c r="H51" s="197"/>
      <c r="I51" s="197"/>
      <c r="J51" s="197"/>
      <c r="K51" s="197"/>
      <c r="L51" s="197"/>
      <c r="M51" s="197"/>
      <c r="N51" s="197"/>
    </row>
    <row r="52" spans="1:14" ht="39.75" hidden="1" customHeight="1" x14ac:dyDescent="0.25">
      <c r="A52" s="180" t="s">
        <v>29</v>
      </c>
      <c r="B52" s="180"/>
      <c r="C52" s="32" t="s">
        <v>67</v>
      </c>
      <c r="D52" s="32" t="s">
        <v>68</v>
      </c>
      <c r="E52" s="32" t="s">
        <v>69</v>
      </c>
      <c r="F52" s="32" t="s">
        <v>70</v>
      </c>
      <c r="G52" s="32" t="s">
        <v>71</v>
      </c>
      <c r="H52" s="32" t="s">
        <v>72</v>
      </c>
      <c r="I52" s="32" t="s">
        <v>73</v>
      </c>
      <c r="J52" s="32" t="s">
        <v>74</v>
      </c>
      <c r="K52" s="32" t="s">
        <v>75</v>
      </c>
      <c r="L52" s="32" t="s">
        <v>76</v>
      </c>
      <c r="M52" s="32" t="s">
        <v>77</v>
      </c>
      <c r="N52" s="32" t="s">
        <v>78</v>
      </c>
    </row>
    <row r="53" spans="1:14" ht="12" hidden="1" customHeight="1" thickBot="1" x14ac:dyDescent="0.3">
      <c r="A53" s="245">
        <f>IF(A20&gt;0,A20,"")</f>
        <v>1</v>
      </c>
      <c r="B53" s="245"/>
      <c r="C53" s="33"/>
      <c r="D53" s="33"/>
      <c r="E53" s="33"/>
      <c r="F53" s="34"/>
      <c r="G53" s="33"/>
      <c r="H53" s="33"/>
      <c r="I53" s="33"/>
      <c r="J53" s="33"/>
      <c r="K53" s="33"/>
      <c r="L53" s="34"/>
      <c r="M53" s="34"/>
      <c r="N53" s="33"/>
    </row>
    <row r="54" spans="1:14" ht="12" hidden="1" customHeight="1" thickBot="1" x14ac:dyDescent="0.3">
      <c r="A54" s="245"/>
      <c r="B54" s="245"/>
      <c r="C54" s="35"/>
      <c r="D54" s="36"/>
      <c r="E54" s="36"/>
      <c r="F54" s="36"/>
      <c r="G54" s="36"/>
      <c r="H54" s="36"/>
      <c r="I54" s="36"/>
      <c r="J54" s="36"/>
      <c r="K54" s="36"/>
      <c r="L54" s="36"/>
      <c r="M54" s="36"/>
      <c r="N54" s="36"/>
    </row>
    <row r="55" spans="1:14" ht="12" hidden="1" customHeight="1" thickBot="1" x14ac:dyDescent="0.3">
      <c r="A55" s="245">
        <f>IF(A21&gt;0,A21,"")</f>
        <v>2</v>
      </c>
      <c r="B55" s="245"/>
      <c r="C55" s="33"/>
      <c r="D55" s="37"/>
      <c r="E55" s="37"/>
      <c r="F55" s="37"/>
      <c r="G55" s="37"/>
      <c r="H55" s="37"/>
      <c r="I55" s="37"/>
      <c r="J55" s="37"/>
      <c r="K55" s="37"/>
      <c r="L55" s="38"/>
      <c r="M55" s="38"/>
      <c r="N55" s="38"/>
    </row>
    <row r="56" spans="1:14" ht="12" hidden="1" customHeight="1" thickBot="1" x14ac:dyDescent="0.3">
      <c r="A56" s="245"/>
      <c r="B56" s="245"/>
      <c r="C56" s="35"/>
      <c r="D56" s="39"/>
      <c r="E56" s="36"/>
      <c r="F56" s="36"/>
      <c r="G56" s="36"/>
      <c r="H56" s="36"/>
      <c r="I56" s="36"/>
      <c r="J56" s="36"/>
      <c r="K56" s="36"/>
      <c r="L56" s="36"/>
      <c r="M56" s="36"/>
      <c r="N56" s="36"/>
    </row>
    <row r="57" spans="1:14" ht="12" hidden="1" customHeight="1" thickBot="1" x14ac:dyDescent="0.3">
      <c r="A57" s="245">
        <v>3</v>
      </c>
      <c r="B57" s="245"/>
      <c r="C57" s="37"/>
      <c r="D57" s="37"/>
      <c r="E57" s="40"/>
      <c r="F57" s="40"/>
      <c r="G57" s="40"/>
      <c r="H57" s="40"/>
      <c r="I57" s="37"/>
      <c r="J57" s="37"/>
      <c r="K57" s="37"/>
      <c r="L57" s="38"/>
      <c r="M57" s="37"/>
      <c r="N57" s="38"/>
    </row>
    <row r="58" spans="1:14" ht="12" hidden="1" customHeight="1" thickBot="1" x14ac:dyDescent="0.3">
      <c r="A58" s="245"/>
      <c r="B58" s="245"/>
      <c r="C58" s="35"/>
      <c r="D58" s="35"/>
      <c r="E58" s="35"/>
      <c r="F58" s="35"/>
      <c r="G58" s="35"/>
      <c r="H58" s="35"/>
      <c r="I58" s="35"/>
      <c r="J58" s="35"/>
      <c r="K58" s="35"/>
      <c r="L58" s="35"/>
      <c r="M58" s="35"/>
      <c r="N58" s="35"/>
    </row>
    <row r="59" spans="1:14" ht="12" hidden="1" customHeight="1" thickBot="1" x14ac:dyDescent="0.3">
      <c r="A59" s="246"/>
      <c r="B59" s="246"/>
      <c r="C59" s="37"/>
      <c r="D59" s="37"/>
      <c r="E59" s="37"/>
      <c r="F59" s="37"/>
      <c r="G59" s="37"/>
      <c r="H59" s="37"/>
      <c r="I59" s="37"/>
      <c r="J59" s="37"/>
      <c r="K59" s="37"/>
      <c r="L59" s="37"/>
      <c r="M59" s="37"/>
      <c r="N59" s="37"/>
    </row>
    <row r="60" spans="1:14" ht="12" hidden="1" customHeight="1" thickBot="1" x14ac:dyDescent="0.3">
      <c r="A60" s="246"/>
      <c r="B60" s="246"/>
      <c r="C60" s="36"/>
      <c r="D60" s="36"/>
      <c r="E60" s="36"/>
      <c r="F60" s="36"/>
      <c r="G60" s="36"/>
      <c r="H60" s="36"/>
      <c r="I60" s="36"/>
      <c r="J60" s="36"/>
      <c r="K60" s="36"/>
      <c r="L60" s="36"/>
      <c r="M60" s="36"/>
      <c r="N60" s="36"/>
    </row>
    <row r="61" spans="1:14" ht="12" hidden="1" customHeight="1" thickBot="1" x14ac:dyDescent="0.3">
      <c r="A61" s="245"/>
      <c r="B61" s="245"/>
      <c r="C61" s="37"/>
      <c r="D61" s="37"/>
      <c r="E61" s="37"/>
      <c r="F61" s="37"/>
      <c r="G61" s="37"/>
      <c r="H61" s="37"/>
      <c r="I61" s="37"/>
      <c r="J61" s="37"/>
      <c r="K61" s="37"/>
      <c r="L61" s="38"/>
      <c r="M61" s="38"/>
      <c r="N61" s="37"/>
    </row>
    <row r="62" spans="1:14" ht="12" hidden="1" customHeight="1" thickBot="1" x14ac:dyDescent="0.3">
      <c r="A62" s="245"/>
      <c r="B62" s="245"/>
      <c r="C62" s="36"/>
      <c r="D62" s="36"/>
      <c r="E62" s="36"/>
      <c r="F62" s="36"/>
      <c r="G62" s="36"/>
      <c r="H62" s="36"/>
      <c r="I62" s="36"/>
      <c r="J62" s="36"/>
      <c r="K62" s="36"/>
      <c r="L62" s="36"/>
      <c r="M62" s="35"/>
      <c r="N62" s="35"/>
    </row>
    <row r="63" spans="1:14" ht="12" hidden="1" customHeight="1" thickBot="1" x14ac:dyDescent="0.3">
      <c r="A63" s="245"/>
      <c r="B63" s="245"/>
      <c r="C63" s="37"/>
      <c r="D63" s="37"/>
      <c r="E63" s="37"/>
      <c r="F63" s="37"/>
      <c r="G63" s="37"/>
      <c r="H63" s="37"/>
      <c r="I63" s="37"/>
      <c r="J63" s="37"/>
      <c r="K63" s="37"/>
      <c r="L63" s="37"/>
      <c r="M63" s="38"/>
      <c r="N63" s="37"/>
    </row>
    <row r="64" spans="1:14" ht="12" hidden="1" customHeight="1" thickBot="1" x14ac:dyDescent="0.3">
      <c r="A64" s="245"/>
      <c r="B64" s="245"/>
      <c r="C64" s="41"/>
      <c r="D64" s="41"/>
      <c r="E64" s="41"/>
      <c r="F64" s="41"/>
      <c r="G64" s="41"/>
      <c r="H64" s="41"/>
      <c r="I64" s="41"/>
      <c r="J64" s="41"/>
      <c r="K64" s="41"/>
      <c r="L64" s="41"/>
      <c r="M64" s="41"/>
      <c r="N64" s="41"/>
    </row>
    <row r="65" spans="1:14" ht="12" hidden="1" customHeight="1" thickBot="1" x14ac:dyDescent="0.3">
      <c r="A65" s="245"/>
      <c r="B65" s="245"/>
      <c r="C65" s="37"/>
      <c r="D65" s="37"/>
      <c r="E65" s="37"/>
      <c r="F65" s="37"/>
      <c r="G65" s="37"/>
      <c r="H65" s="37"/>
      <c r="I65" s="37"/>
      <c r="J65" s="37"/>
      <c r="K65" s="37"/>
      <c r="L65" s="37"/>
      <c r="M65" s="37"/>
      <c r="N65" s="37"/>
    </row>
    <row r="66" spans="1:14" ht="12" hidden="1" customHeight="1" thickBot="1" x14ac:dyDescent="0.3">
      <c r="A66" s="245"/>
      <c r="B66" s="245"/>
      <c r="C66" s="41"/>
      <c r="D66" s="41"/>
      <c r="E66" s="41"/>
      <c r="F66" s="41"/>
      <c r="G66" s="41"/>
      <c r="H66" s="41"/>
      <c r="I66" s="41"/>
      <c r="J66" s="41"/>
      <c r="K66" s="41"/>
      <c r="L66" s="41"/>
      <c r="M66" s="41"/>
      <c r="N66" s="41"/>
    </row>
    <row r="67" spans="1:14" ht="12" hidden="1" customHeight="1" thickBot="1" x14ac:dyDescent="0.3">
      <c r="A67" s="245"/>
      <c r="B67" s="245"/>
      <c r="C67" s="42"/>
      <c r="D67" s="42"/>
      <c r="E67" s="42"/>
      <c r="F67" s="42"/>
      <c r="G67" s="42"/>
      <c r="H67" s="42"/>
      <c r="I67" s="42"/>
      <c r="J67" s="42"/>
      <c r="K67" s="42"/>
      <c r="L67" s="42"/>
      <c r="M67" s="42"/>
      <c r="N67" s="37"/>
    </row>
    <row r="68" spans="1:14" ht="12" hidden="1" customHeight="1" thickBot="1" x14ac:dyDescent="0.3">
      <c r="A68" s="245"/>
      <c r="B68" s="245"/>
      <c r="C68" s="43"/>
      <c r="D68" s="43"/>
      <c r="E68" s="43"/>
      <c r="F68" s="43"/>
      <c r="G68" s="43"/>
      <c r="H68" s="43"/>
      <c r="I68" s="43"/>
      <c r="J68" s="43"/>
      <c r="K68" s="43"/>
      <c r="L68" s="43"/>
      <c r="M68" s="43"/>
      <c r="N68" s="43"/>
    </row>
    <row r="69" spans="1:14" hidden="1" x14ac:dyDescent="0.25"/>
    <row r="70" spans="1:14" x14ac:dyDescent="0.25">
      <c r="A70" s="243" t="s">
        <v>30</v>
      </c>
      <c r="B70" s="243"/>
      <c r="C70" s="243"/>
      <c r="D70" s="243"/>
      <c r="E70" s="250"/>
      <c r="F70" s="250"/>
      <c r="G70" s="250"/>
      <c r="H70" s="248" t="s">
        <v>30</v>
      </c>
      <c r="I70" s="248"/>
      <c r="J70" s="248"/>
      <c r="K70" s="248"/>
      <c r="L70" s="247"/>
      <c r="M70" s="247"/>
      <c r="N70" s="247"/>
    </row>
    <row r="71" spans="1:14" ht="25.5" customHeight="1" x14ac:dyDescent="0.25">
      <c r="A71" s="180" t="s">
        <v>32</v>
      </c>
      <c r="B71" s="180"/>
      <c r="C71" s="180"/>
      <c r="D71" s="180"/>
      <c r="E71" s="180"/>
      <c r="F71" s="244"/>
      <c r="G71" s="244"/>
      <c r="H71" s="180" t="s">
        <v>32</v>
      </c>
      <c r="I71" s="180"/>
      <c r="J71" s="180"/>
      <c r="K71" s="180"/>
      <c r="L71" s="180"/>
      <c r="M71" s="244"/>
      <c r="N71" s="244"/>
    </row>
    <row r="72" spans="1:14" ht="25.5" customHeight="1" x14ac:dyDescent="0.25">
      <c r="A72" s="180" t="s">
        <v>33</v>
      </c>
      <c r="B72" s="180"/>
      <c r="C72" s="180"/>
      <c r="D72" s="180"/>
      <c r="E72" s="180"/>
      <c r="F72" s="244"/>
      <c r="G72" s="244"/>
      <c r="H72" s="180" t="s">
        <v>33</v>
      </c>
      <c r="I72" s="180"/>
      <c r="J72" s="180"/>
      <c r="K72" s="180"/>
      <c r="L72" s="180"/>
      <c r="M72" s="244"/>
      <c r="N72" s="244"/>
    </row>
    <row r="73" spans="1:14" ht="15.75" customHeight="1" x14ac:dyDescent="0.25">
      <c r="A73" s="243" t="s">
        <v>30</v>
      </c>
      <c r="B73" s="243"/>
      <c r="C73" s="243"/>
      <c r="D73" s="243"/>
      <c r="E73" s="247"/>
      <c r="F73" s="247"/>
      <c r="G73" s="247"/>
      <c r="H73" s="248" t="s">
        <v>31</v>
      </c>
      <c r="I73" s="248"/>
      <c r="J73" s="248"/>
      <c r="K73" s="248"/>
      <c r="L73" s="247"/>
      <c r="M73" s="247"/>
      <c r="N73" s="247"/>
    </row>
    <row r="74" spans="1:14" ht="25.5" customHeight="1" x14ac:dyDescent="0.25">
      <c r="A74" s="180" t="s">
        <v>32</v>
      </c>
      <c r="B74" s="180"/>
      <c r="C74" s="180"/>
      <c r="D74" s="180"/>
      <c r="E74" s="180"/>
      <c r="F74" s="244"/>
      <c r="G74" s="244"/>
      <c r="H74" s="180" t="s">
        <v>32</v>
      </c>
      <c r="I74" s="180"/>
      <c r="J74" s="180"/>
      <c r="K74" s="180"/>
      <c r="L74" s="180"/>
      <c r="M74" s="244"/>
      <c r="N74" s="244"/>
    </row>
    <row r="75" spans="1:14" ht="25.5" customHeight="1" x14ac:dyDescent="0.25">
      <c r="A75" s="180" t="s">
        <v>33</v>
      </c>
      <c r="B75" s="180"/>
      <c r="C75" s="180"/>
      <c r="D75" s="180"/>
      <c r="E75" s="180"/>
      <c r="F75" s="244"/>
      <c r="G75" s="244"/>
      <c r="H75" s="180" t="s">
        <v>33</v>
      </c>
      <c r="I75" s="180"/>
      <c r="J75" s="180"/>
      <c r="K75" s="180"/>
      <c r="L75" s="180"/>
      <c r="M75" s="244"/>
      <c r="N75" s="244"/>
    </row>
    <row r="77" spans="1:14" x14ac:dyDescent="0.25">
      <c r="A77" s="197" t="s">
        <v>34</v>
      </c>
      <c r="B77" s="197"/>
      <c r="C77" s="197"/>
      <c r="D77" s="197"/>
      <c r="E77" s="197"/>
      <c r="F77" s="197"/>
      <c r="G77" s="197"/>
      <c r="H77" s="197" t="s">
        <v>79</v>
      </c>
      <c r="I77" s="197"/>
      <c r="J77" s="197"/>
      <c r="K77" s="197"/>
      <c r="L77" s="197"/>
      <c r="M77" s="197"/>
      <c r="N77" s="197"/>
    </row>
    <row r="78" spans="1:14" ht="18" customHeight="1" x14ac:dyDescent="0.25">
      <c r="A78" s="180" t="s">
        <v>87</v>
      </c>
      <c r="B78" s="180"/>
      <c r="C78" s="249" t="s">
        <v>148</v>
      </c>
      <c r="D78" s="249"/>
      <c r="E78" s="249"/>
      <c r="F78" s="249"/>
      <c r="G78" s="249"/>
      <c r="H78" s="180" t="s">
        <v>35</v>
      </c>
      <c r="I78" s="180"/>
      <c r="J78" s="251"/>
      <c r="K78" s="251"/>
      <c r="L78" s="251"/>
      <c r="M78" s="251"/>
      <c r="N78" s="251"/>
    </row>
    <row r="79" spans="1:14" ht="18" customHeight="1" x14ac:dyDescent="0.25">
      <c r="A79" s="180"/>
      <c r="B79" s="180"/>
      <c r="C79" s="249"/>
      <c r="D79" s="249"/>
      <c r="E79" s="249"/>
      <c r="F79" s="249"/>
      <c r="G79" s="249"/>
      <c r="H79" s="180"/>
      <c r="I79" s="180"/>
      <c r="J79" s="251"/>
      <c r="K79" s="251"/>
      <c r="L79" s="251"/>
      <c r="M79" s="251"/>
      <c r="N79" s="251"/>
    </row>
    <row r="80" spans="1:14" ht="18" customHeight="1" x14ac:dyDescent="0.25">
      <c r="A80" s="180"/>
      <c r="B80" s="180"/>
      <c r="C80" s="249"/>
      <c r="D80" s="249"/>
      <c r="E80" s="249"/>
      <c r="F80" s="249"/>
      <c r="G80" s="249"/>
      <c r="H80" s="180"/>
      <c r="I80" s="180"/>
      <c r="J80" s="251"/>
      <c r="K80" s="251"/>
      <c r="L80" s="251"/>
      <c r="M80" s="251"/>
      <c r="N80" s="251"/>
    </row>
    <row r="81" spans="1:14" ht="18" customHeight="1" x14ac:dyDescent="0.25">
      <c r="A81" s="180" t="s">
        <v>36</v>
      </c>
      <c r="B81" s="180"/>
      <c r="C81" s="249"/>
      <c r="D81" s="249"/>
      <c r="E81" s="249"/>
      <c r="F81" s="249"/>
      <c r="G81" s="249"/>
      <c r="H81" s="180" t="s">
        <v>36</v>
      </c>
      <c r="I81" s="180"/>
      <c r="J81" s="249"/>
      <c r="K81" s="249"/>
      <c r="L81" s="249"/>
      <c r="M81" s="249"/>
      <c r="N81" s="249"/>
    </row>
    <row r="82" spans="1:14" ht="18" customHeight="1" x14ac:dyDescent="0.25">
      <c r="A82" s="180"/>
      <c r="B82" s="180"/>
      <c r="C82" s="249"/>
      <c r="D82" s="249"/>
      <c r="E82" s="249"/>
      <c r="F82" s="249"/>
      <c r="G82" s="249"/>
      <c r="H82" s="180"/>
      <c r="I82" s="180"/>
      <c r="J82" s="249"/>
      <c r="K82" s="249"/>
      <c r="L82" s="249"/>
      <c r="M82" s="249"/>
      <c r="N82" s="249"/>
    </row>
    <row r="83" spans="1:14" ht="18" customHeight="1" x14ac:dyDescent="0.25">
      <c r="A83" s="180"/>
      <c r="B83" s="180"/>
      <c r="C83" s="249"/>
      <c r="D83" s="249"/>
      <c r="E83" s="249"/>
      <c r="F83" s="249"/>
      <c r="G83" s="249"/>
      <c r="H83" s="180"/>
      <c r="I83" s="180"/>
      <c r="J83" s="249"/>
      <c r="K83" s="249"/>
      <c r="L83" s="249"/>
      <c r="M83" s="249"/>
      <c r="N83" s="249"/>
    </row>
    <row r="84" spans="1:14" x14ac:dyDescent="0.25">
      <c r="A84" s="197" t="s">
        <v>80</v>
      </c>
      <c r="B84" s="197"/>
      <c r="C84" s="197"/>
      <c r="D84" s="197"/>
      <c r="E84" s="197"/>
      <c r="F84" s="197"/>
      <c r="G84" s="197"/>
      <c r="H84" s="197" t="s">
        <v>80</v>
      </c>
      <c r="I84" s="197"/>
      <c r="J84" s="197"/>
      <c r="K84" s="197"/>
      <c r="L84" s="197"/>
      <c r="M84" s="197"/>
      <c r="N84" s="197"/>
    </row>
    <row r="85" spans="1:14" ht="18" customHeight="1" x14ac:dyDescent="0.25">
      <c r="A85" s="180" t="s">
        <v>88</v>
      </c>
      <c r="B85" s="180"/>
      <c r="C85" s="249"/>
      <c r="D85" s="249"/>
      <c r="E85" s="249"/>
      <c r="F85" s="249"/>
      <c r="G85" s="249"/>
      <c r="H85" s="180" t="s">
        <v>81</v>
      </c>
      <c r="I85" s="180"/>
      <c r="J85" s="249"/>
      <c r="K85" s="249"/>
      <c r="L85" s="249"/>
      <c r="M85" s="249"/>
      <c r="N85" s="249"/>
    </row>
    <row r="86" spans="1:14" ht="18" customHeight="1" x14ac:dyDescent="0.25">
      <c r="A86" s="180"/>
      <c r="B86" s="180"/>
      <c r="C86" s="249"/>
      <c r="D86" s="249"/>
      <c r="E86" s="249"/>
      <c r="F86" s="249"/>
      <c r="G86" s="249"/>
      <c r="H86" s="180"/>
      <c r="I86" s="180"/>
      <c r="J86" s="249"/>
      <c r="K86" s="249"/>
      <c r="L86" s="249"/>
      <c r="M86" s="249"/>
      <c r="N86" s="249"/>
    </row>
    <row r="87" spans="1:14" ht="18" customHeight="1" x14ac:dyDescent="0.25">
      <c r="A87" s="180"/>
      <c r="B87" s="180"/>
      <c r="C87" s="249"/>
      <c r="D87" s="249"/>
      <c r="E87" s="249"/>
      <c r="F87" s="249"/>
      <c r="G87" s="249"/>
      <c r="H87" s="180"/>
      <c r="I87" s="180"/>
      <c r="J87" s="249"/>
      <c r="K87" s="249"/>
      <c r="L87" s="249"/>
      <c r="M87" s="249"/>
      <c r="N87" s="249"/>
    </row>
    <row r="88" spans="1:14" ht="18" customHeight="1" x14ac:dyDescent="0.25">
      <c r="A88" s="180" t="s">
        <v>82</v>
      </c>
      <c r="B88" s="180"/>
      <c r="C88" s="249"/>
      <c r="D88" s="249"/>
      <c r="E88" s="249"/>
      <c r="F88" s="249"/>
      <c r="G88" s="249"/>
      <c r="H88" s="180" t="s">
        <v>82</v>
      </c>
      <c r="I88" s="180"/>
      <c r="J88" s="249"/>
      <c r="K88" s="249"/>
      <c r="L88" s="249"/>
      <c r="M88" s="249"/>
      <c r="N88" s="249"/>
    </row>
    <row r="89" spans="1:14" ht="18" customHeight="1" x14ac:dyDescent="0.25">
      <c r="A89" s="180"/>
      <c r="B89" s="180"/>
      <c r="C89" s="249"/>
      <c r="D89" s="249"/>
      <c r="E89" s="249"/>
      <c r="F89" s="249"/>
      <c r="G89" s="249"/>
      <c r="H89" s="180"/>
      <c r="I89" s="180"/>
      <c r="J89" s="249"/>
      <c r="K89" s="249"/>
      <c r="L89" s="249"/>
      <c r="M89" s="249"/>
      <c r="N89" s="249"/>
    </row>
    <row r="90" spans="1:14" ht="18" customHeight="1" x14ac:dyDescent="0.25">
      <c r="A90" s="180"/>
      <c r="B90" s="180"/>
      <c r="C90" s="249"/>
      <c r="D90" s="249"/>
      <c r="E90" s="249"/>
      <c r="F90" s="249"/>
      <c r="G90" s="249"/>
      <c r="H90" s="180"/>
      <c r="I90" s="180"/>
      <c r="J90" s="249"/>
      <c r="K90" s="249"/>
      <c r="L90" s="249"/>
      <c r="M90" s="249"/>
      <c r="N90" s="249"/>
    </row>
    <row r="92" spans="1:14" x14ac:dyDescent="0.25">
      <c r="A92" s="197" t="s">
        <v>83</v>
      </c>
      <c r="B92" s="197"/>
      <c r="C92" s="197"/>
      <c r="D92" s="197"/>
      <c r="E92" s="197"/>
      <c r="F92" s="197"/>
      <c r="G92" s="197"/>
      <c r="H92" s="197"/>
      <c r="I92" s="197"/>
      <c r="J92" s="197"/>
      <c r="K92" s="197"/>
      <c r="L92" s="197"/>
      <c r="M92" s="197"/>
      <c r="N92" s="197"/>
    </row>
    <row r="93" spans="1:14" ht="36" customHeight="1" x14ac:dyDescent="0.25">
      <c r="A93" s="44" t="s">
        <v>39</v>
      </c>
      <c r="B93" s="258" t="s">
        <v>40</v>
      </c>
      <c r="C93" s="258"/>
      <c r="D93" s="258"/>
      <c r="E93" s="258"/>
      <c r="F93" s="258"/>
      <c r="G93" s="258" t="s">
        <v>41</v>
      </c>
      <c r="H93" s="258"/>
      <c r="I93" s="259" t="s">
        <v>42</v>
      </c>
      <c r="J93" s="259"/>
      <c r="K93" s="259" t="s">
        <v>84</v>
      </c>
      <c r="L93" s="259"/>
      <c r="M93" s="257" t="s">
        <v>44</v>
      </c>
      <c r="N93" s="257"/>
    </row>
    <row r="94" spans="1:14" ht="12.75" customHeight="1" x14ac:dyDescent="0.25">
      <c r="A94" s="45" t="s">
        <v>117</v>
      </c>
      <c r="B94" s="253" t="s">
        <v>133</v>
      </c>
      <c r="C94" s="253"/>
      <c r="D94" s="253"/>
      <c r="E94" s="253"/>
      <c r="F94" s="253"/>
      <c r="G94" s="254">
        <v>1</v>
      </c>
      <c r="H94" s="254"/>
      <c r="I94" s="255">
        <v>52.66</v>
      </c>
      <c r="J94" s="255"/>
      <c r="K94" s="256">
        <v>7.2</v>
      </c>
      <c r="L94" s="256"/>
      <c r="M94" s="252">
        <v>37911</v>
      </c>
      <c r="N94" s="252"/>
    </row>
    <row r="95" spans="1:14" ht="12.75" customHeight="1" x14ac:dyDescent="0.25">
      <c r="A95" s="45" t="s">
        <v>118</v>
      </c>
      <c r="B95" s="253" t="s">
        <v>134</v>
      </c>
      <c r="C95" s="253"/>
      <c r="D95" s="253"/>
      <c r="E95" s="253"/>
      <c r="F95" s="253"/>
      <c r="G95" s="254">
        <v>1</v>
      </c>
      <c r="H95" s="254"/>
      <c r="I95" s="255">
        <v>17.21</v>
      </c>
      <c r="J95" s="255"/>
      <c r="K95" s="256">
        <v>3.2</v>
      </c>
      <c r="L95" s="256"/>
      <c r="M95" s="252">
        <v>12000</v>
      </c>
      <c r="N95" s="252"/>
    </row>
    <row r="96" spans="1:14" ht="12.75" customHeight="1" x14ac:dyDescent="0.25">
      <c r="A96" s="45" t="s">
        <v>119</v>
      </c>
      <c r="B96" s="253" t="s">
        <v>135</v>
      </c>
      <c r="C96" s="253"/>
      <c r="D96" s="253"/>
      <c r="E96" s="253"/>
      <c r="F96" s="253"/>
      <c r="G96" s="254">
        <v>1</v>
      </c>
      <c r="H96" s="254"/>
      <c r="I96" s="255">
        <v>20.93</v>
      </c>
      <c r="J96" s="255"/>
      <c r="K96" s="256">
        <v>12</v>
      </c>
      <c r="L96" s="256"/>
      <c r="M96" s="252">
        <v>28250</v>
      </c>
      <c r="N96" s="252"/>
    </row>
    <row r="97" spans="1:14" ht="12.75" customHeight="1" x14ac:dyDescent="0.25">
      <c r="A97" s="45"/>
      <c r="B97" s="253"/>
      <c r="C97" s="253"/>
      <c r="D97" s="253"/>
      <c r="E97" s="253"/>
      <c r="F97" s="253"/>
      <c r="G97" s="254"/>
      <c r="H97" s="254"/>
      <c r="I97" s="255"/>
      <c r="J97" s="255"/>
      <c r="K97" s="260"/>
      <c r="L97" s="260"/>
      <c r="M97" s="252"/>
      <c r="N97" s="252"/>
    </row>
    <row r="98" spans="1:14" ht="12.75" customHeight="1" x14ac:dyDescent="0.25">
      <c r="A98" s="45"/>
      <c r="B98" s="253"/>
      <c r="C98" s="253"/>
      <c r="D98" s="253"/>
      <c r="E98" s="253"/>
      <c r="F98" s="253"/>
      <c r="G98" s="254"/>
      <c r="H98" s="254"/>
      <c r="I98" s="255"/>
      <c r="J98" s="255"/>
      <c r="K98" s="260"/>
      <c r="L98" s="260"/>
      <c r="M98" s="252"/>
      <c r="N98" s="252"/>
    </row>
    <row r="99" spans="1:14" ht="12.75" customHeight="1" x14ac:dyDescent="0.25">
      <c r="A99" s="46"/>
      <c r="B99" s="261"/>
      <c r="C99" s="261"/>
      <c r="D99" s="261"/>
      <c r="E99" s="261"/>
      <c r="F99" s="261"/>
      <c r="G99" s="262"/>
      <c r="H99" s="262"/>
      <c r="I99" s="255"/>
      <c r="J99" s="255"/>
      <c r="K99" s="260"/>
      <c r="L99" s="260"/>
      <c r="M99" s="252"/>
      <c r="N99" s="252"/>
    </row>
    <row r="100" spans="1:14" ht="12.75" customHeight="1" x14ac:dyDescent="0.25">
      <c r="A100" s="46"/>
      <c r="B100" s="261"/>
      <c r="C100" s="261"/>
      <c r="D100" s="261"/>
      <c r="E100" s="261"/>
      <c r="F100" s="261"/>
      <c r="G100" s="262"/>
      <c r="H100" s="262"/>
      <c r="I100" s="255"/>
      <c r="J100" s="255"/>
      <c r="K100" s="260"/>
      <c r="L100" s="260"/>
      <c r="M100" s="252"/>
      <c r="N100" s="252"/>
    </row>
    <row r="101" spans="1:14" ht="12.75" customHeight="1" x14ac:dyDescent="0.25">
      <c r="A101" s="46"/>
      <c r="B101" s="261"/>
      <c r="C101" s="261"/>
      <c r="D101" s="261"/>
      <c r="E101" s="261"/>
      <c r="F101" s="261"/>
      <c r="G101" s="262"/>
      <c r="H101" s="262"/>
      <c r="I101" s="255"/>
      <c r="J101" s="255"/>
      <c r="K101" s="260"/>
      <c r="L101" s="260"/>
      <c r="M101" s="252"/>
      <c r="N101" s="252"/>
    </row>
    <row r="102" spans="1:14" ht="12.75" customHeight="1" x14ac:dyDescent="0.25">
      <c r="A102" s="46"/>
      <c r="B102" s="261"/>
      <c r="C102" s="261"/>
      <c r="D102" s="261"/>
      <c r="E102" s="261"/>
      <c r="F102" s="261"/>
      <c r="G102" s="262"/>
      <c r="H102" s="262"/>
      <c r="I102" s="255"/>
      <c r="J102" s="255"/>
      <c r="K102" s="260"/>
      <c r="L102" s="260"/>
      <c r="M102" s="252"/>
      <c r="N102" s="252"/>
    </row>
    <row r="103" spans="1:14" ht="12.75" customHeight="1" x14ac:dyDescent="0.25">
      <c r="A103" s="46"/>
      <c r="B103" s="261"/>
      <c r="C103" s="261"/>
      <c r="D103" s="261"/>
      <c r="E103" s="261"/>
      <c r="F103" s="261"/>
      <c r="G103" s="262"/>
      <c r="H103" s="262"/>
      <c r="I103" s="255"/>
      <c r="J103" s="255"/>
      <c r="K103" s="260"/>
      <c r="L103" s="260"/>
      <c r="M103" s="252"/>
      <c r="N103" s="252"/>
    </row>
    <row r="104" spans="1:14" ht="12.75" customHeight="1" x14ac:dyDescent="0.25">
      <c r="A104" s="46"/>
      <c r="B104" s="261"/>
      <c r="C104" s="261"/>
      <c r="D104" s="261"/>
      <c r="E104" s="261"/>
      <c r="F104" s="261"/>
      <c r="G104" s="262"/>
      <c r="H104" s="262"/>
      <c r="I104" s="255"/>
      <c r="J104" s="255"/>
      <c r="K104" s="260"/>
      <c r="L104" s="260"/>
      <c r="M104" s="252"/>
      <c r="N104" s="252"/>
    </row>
    <row r="105" spans="1:14" ht="12.75" customHeight="1" x14ac:dyDescent="0.25">
      <c r="A105" s="47"/>
      <c r="B105" s="266"/>
      <c r="C105" s="266"/>
      <c r="D105" s="266"/>
      <c r="E105" s="266"/>
      <c r="F105" s="266"/>
      <c r="G105" s="267"/>
      <c r="H105" s="267"/>
      <c r="I105" s="268"/>
      <c r="J105" s="268"/>
      <c r="K105" s="277"/>
      <c r="L105" s="277"/>
      <c r="M105" s="278"/>
      <c r="N105" s="278"/>
    </row>
    <row r="106" spans="1:14" ht="12.75" customHeight="1" x14ac:dyDescent="0.25">
      <c r="A106" s="48">
        <f>COUNTA(B94:F105)</f>
        <v>3</v>
      </c>
      <c r="B106" s="264" t="s">
        <v>45</v>
      </c>
      <c r="C106" s="264"/>
      <c r="D106" s="264"/>
      <c r="E106" s="264"/>
      <c r="F106" s="264"/>
      <c r="G106" s="264"/>
      <c r="H106" s="264"/>
      <c r="I106" s="264"/>
      <c r="J106" s="264"/>
      <c r="K106" s="264"/>
      <c r="L106" s="264"/>
      <c r="M106" s="280"/>
      <c r="N106" s="280"/>
    </row>
    <row r="108" spans="1:14" x14ac:dyDescent="0.25">
      <c r="A108" s="197" t="s">
        <v>46</v>
      </c>
      <c r="B108" s="197"/>
      <c r="C108" s="197"/>
      <c r="D108" s="197"/>
      <c r="E108" s="197"/>
      <c r="F108" s="197"/>
      <c r="G108" s="197"/>
      <c r="H108" s="197"/>
      <c r="I108" s="197"/>
      <c r="J108" s="197"/>
      <c r="K108" s="197"/>
      <c r="L108" s="197"/>
      <c r="M108" s="197"/>
      <c r="N108" s="197"/>
    </row>
    <row r="109" spans="1:14" x14ac:dyDescent="0.25">
      <c r="A109" s="281" t="s">
        <v>47</v>
      </c>
      <c r="B109" s="281"/>
      <c r="C109" s="281"/>
      <c r="D109" s="281"/>
      <c r="E109" s="282" t="s">
        <v>48</v>
      </c>
      <c r="F109" s="282"/>
      <c r="G109" s="282"/>
      <c r="H109" s="282"/>
      <c r="I109" s="282"/>
      <c r="J109" s="282"/>
      <c r="K109" s="282"/>
      <c r="L109" s="282"/>
      <c r="M109" s="265" t="s">
        <v>49</v>
      </c>
      <c r="N109" s="265"/>
    </row>
    <row r="110" spans="1:14" x14ac:dyDescent="0.25">
      <c r="A110" s="263"/>
      <c r="B110" s="263"/>
      <c r="C110" s="263"/>
      <c r="D110" s="263"/>
      <c r="E110" s="263"/>
      <c r="F110" s="263"/>
      <c r="G110" s="263"/>
      <c r="H110" s="263"/>
      <c r="I110" s="263"/>
      <c r="J110" s="263"/>
      <c r="K110" s="263"/>
      <c r="L110" s="263"/>
      <c r="M110" s="279">
        <v>0</v>
      </c>
      <c r="N110" s="279"/>
    </row>
    <row r="111" spans="1:14" x14ac:dyDescent="0.25">
      <c r="A111" s="263"/>
      <c r="B111" s="263"/>
      <c r="C111" s="263"/>
      <c r="D111" s="263"/>
      <c r="E111" s="263"/>
      <c r="F111" s="263"/>
      <c r="G111" s="263"/>
      <c r="H111" s="263"/>
      <c r="I111" s="263"/>
      <c r="J111" s="263"/>
      <c r="K111" s="263"/>
      <c r="L111" s="263"/>
      <c r="M111" s="279"/>
      <c r="N111" s="279"/>
    </row>
    <row r="112" spans="1:14" x14ac:dyDescent="0.25">
      <c r="A112" s="269"/>
      <c r="B112" s="269"/>
      <c r="C112" s="269"/>
      <c r="D112" s="269"/>
      <c r="E112" s="269"/>
      <c r="F112" s="269"/>
      <c r="G112" s="269"/>
      <c r="H112" s="269"/>
      <c r="I112" s="269"/>
      <c r="J112" s="269"/>
      <c r="K112" s="269"/>
      <c r="L112" s="269"/>
      <c r="M112" s="271"/>
      <c r="N112" s="271"/>
    </row>
    <row r="113" spans="1:14" x14ac:dyDescent="0.25">
      <c r="A113" s="269"/>
      <c r="B113" s="269"/>
      <c r="C113" s="269"/>
      <c r="D113" s="269"/>
      <c r="E113" s="269"/>
      <c r="F113" s="269"/>
      <c r="G113" s="269"/>
      <c r="H113" s="269"/>
      <c r="I113" s="269"/>
      <c r="J113" s="269"/>
      <c r="K113" s="269"/>
      <c r="L113" s="269"/>
      <c r="M113" s="271"/>
      <c r="N113" s="271"/>
    </row>
    <row r="114" spans="1:14" x14ac:dyDescent="0.25">
      <c r="A114" s="269"/>
      <c r="B114" s="269"/>
      <c r="C114" s="269"/>
      <c r="D114" s="269"/>
      <c r="E114" s="269"/>
      <c r="F114" s="269"/>
      <c r="G114" s="269"/>
      <c r="H114" s="269"/>
      <c r="I114" s="269"/>
      <c r="J114" s="269"/>
      <c r="K114" s="269"/>
      <c r="L114" s="269"/>
      <c r="M114" s="271"/>
      <c r="N114" s="271"/>
    </row>
    <row r="115" spans="1:14" x14ac:dyDescent="0.25">
      <c r="A115" s="269"/>
      <c r="B115" s="269"/>
      <c r="C115" s="269"/>
      <c r="D115" s="269"/>
      <c r="E115" s="269"/>
      <c r="F115" s="269"/>
      <c r="G115" s="269"/>
      <c r="H115" s="269"/>
      <c r="I115" s="269"/>
      <c r="J115" s="269"/>
      <c r="K115" s="269"/>
      <c r="L115" s="269"/>
      <c r="M115" s="271"/>
      <c r="N115" s="271"/>
    </row>
    <row r="116" spans="1:14" x14ac:dyDescent="0.25">
      <c r="A116" s="269"/>
      <c r="B116" s="269"/>
      <c r="C116" s="269"/>
      <c r="D116" s="269"/>
      <c r="E116" s="269"/>
      <c r="F116" s="269"/>
      <c r="G116" s="269"/>
      <c r="H116" s="269"/>
      <c r="I116" s="269"/>
      <c r="J116" s="269"/>
      <c r="K116" s="269"/>
      <c r="L116" s="269"/>
      <c r="M116" s="271"/>
      <c r="N116" s="271"/>
    </row>
    <row r="117" spans="1:14" x14ac:dyDescent="0.25">
      <c r="A117" s="269"/>
      <c r="B117" s="269"/>
      <c r="C117" s="269"/>
      <c r="D117" s="269"/>
      <c r="E117" s="269"/>
      <c r="F117" s="269"/>
      <c r="G117" s="269"/>
      <c r="H117" s="269"/>
      <c r="I117" s="269"/>
      <c r="J117" s="269"/>
      <c r="K117" s="269"/>
      <c r="L117" s="269"/>
      <c r="M117" s="271"/>
      <c r="N117" s="271"/>
    </row>
    <row r="118" spans="1:14" x14ac:dyDescent="0.25">
      <c r="A118" s="269"/>
      <c r="B118" s="269"/>
      <c r="C118" s="269"/>
      <c r="D118" s="269"/>
      <c r="E118" s="269"/>
      <c r="F118" s="269"/>
      <c r="G118" s="269"/>
      <c r="H118" s="269"/>
      <c r="I118" s="269"/>
      <c r="J118" s="269"/>
      <c r="K118" s="269"/>
      <c r="L118" s="269"/>
      <c r="M118" s="271"/>
      <c r="N118" s="271"/>
    </row>
    <row r="119" spans="1:14" x14ac:dyDescent="0.25">
      <c r="A119" s="269"/>
      <c r="B119" s="269"/>
      <c r="C119" s="269"/>
      <c r="D119" s="269"/>
      <c r="E119" s="269"/>
      <c r="F119" s="269"/>
      <c r="G119" s="269"/>
      <c r="H119" s="269"/>
      <c r="I119" s="269"/>
      <c r="J119" s="269"/>
      <c r="K119" s="269"/>
      <c r="L119" s="269"/>
      <c r="M119" s="271"/>
      <c r="N119" s="271"/>
    </row>
    <row r="120" spans="1:14" x14ac:dyDescent="0.25">
      <c r="A120" s="269"/>
      <c r="B120" s="269"/>
      <c r="C120" s="269"/>
      <c r="D120" s="269"/>
      <c r="E120" s="269"/>
      <c r="F120" s="269"/>
      <c r="G120" s="269"/>
      <c r="H120" s="269"/>
      <c r="I120" s="269"/>
      <c r="J120" s="269"/>
      <c r="K120" s="269"/>
      <c r="L120" s="269"/>
      <c r="M120" s="271"/>
      <c r="N120" s="271"/>
    </row>
    <row r="121" spans="1:14" x14ac:dyDescent="0.25">
      <c r="A121" s="269"/>
      <c r="B121" s="269"/>
      <c r="C121" s="269"/>
      <c r="D121" s="269"/>
      <c r="E121" s="269"/>
      <c r="F121" s="269"/>
      <c r="G121" s="269"/>
      <c r="H121" s="269"/>
      <c r="I121" s="269"/>
      <c r="J121" s="269"/>
      <c r="K121" s="269"/>
      <c r="L121" s="269"/>
      <c r="M121" s="271"/>
      <c r="N121" s="271"/>
    </row>
    <row r="122" spans="1:14" x14ac:dyDescent="0.25">
      <c r="A122" s="270"/>
      <c r="B122" s="270"/>
      <c r="C122" s="270"/>
      <c r="D122" s="270"/>
      <c r="E122" s="270"/>
      <c r="F122" s="270"/>
      <c r="G122" s="270"/>
      <c r="H122" s="270"/>
      <c r="I122" s="270"/>
      <c r="J122" s="270"/>
      <c r="K122" s="270"/>
      <c r="L122" s="270"/>
      <c r="M122" s="276"/>
      <c r="N122" s="276"/>
    </row>
    <row r="123" spans="1:14" x14ac:dyDescent="0.25">
      <c r="A123" s="270"/>
      <c r="B123" s="270"/>
      <c r="C123" s="270"/>
      <c r="D123" s="270"/>
      <c r="E123" s="270"/>
      <c r="F123" s="270"/>
      <c r="G123" s="270"/>
      <c r="H123" s="270"/>
      <c r="I123" s="270"/>
      <c r="J123" s="270"/>
      <c r="K123" s="270"/>
      <c r="L123" s="270"/>
      <c r="M123" s="276"/>
      <c r="N123" s="276"/>
    </row>
    <row r="124" spans="1:14" x14ac:dyDescent="0.25">
      <c r="A124" s="272" t="s">
        <v>85</v>
      </c>
      <c r="B124" s="272"/>
      <c r="C124" s="272"/>
      <c r="D124" s="272"/>
      <c r="E124" s="272"/>
      <c r="F124" s="272"/>
      <c r="G124" s="272"/>
      <c r="H124" s="272"/>
      <c r="I124" s="272"/>
      <c r="J124" s="272"/>
      <c r="K124" s="272"/>
      <c r="L124" s="272"/>
      <c r="M124" s="273"/>
      <c r="N124" s="273"/>
    </row>
    <row r="125" spans="1:14" ht="22.5" customHeight="1" x14ac:dyDescent="0.25">
      <c r="A125" s="274" t="s">
        <v>53</v>
      </c>
      <c r="B125" s="274"/>
      <c r="C125" s="274"/>
      <c r="D125" s="274"/>
      <c r="E125" s="274"/>
      <c r="F125" s="274"/>
      <c r="G125" s="274"/>
      <c r="H125" s="274"/>
      <c r="I125" s="274"/>
      <c r="J125" s="274"/>
      <c r="K125" s="274"/>
      <c r="L125" s="274"/>
      <c r="M125" s="275"/>
      <c r="N125" s="275"/>
    </row>
    <row r="65531" spans="251:255" x14ac:dyDescent="0.25">
      <c r="IQ65531" s="49" t="s">
        <v>54</v>
      </c>
      <c r="IR65531" s="49" t="s">
        <v>55</v>
      </c>
      <c r="IS65531" s="49" t="s">
        <v>56</v>
      </c>
      <c r="IT65531" s="49" t="s">
        <v>57</v>
      </c>
      <c r="IU65531" s="49" t="s">
        <v>58</v>
      </c>
    </row>
    <row r="65532" spans="251:255" x14ac:dyDescent="0.25">
      <c r="IQ65532" s="49" t="str">
        <f>"#REF!&amp;$C$6"</f>
        <v>#REF!&amp;$C$6</v>
      </c>
      <c r="IR65532" s="49">
        <f>$A$14</f>
        <v>0</v>
      </c>
      <c r="IS65532" s="49" t="str">
        <f>"#REF!&amp;"" - ""&amp;$B$21&amp;"" - ""&amp;$B$20&amp;"" - ""&amp;$B$23&amp;"" - ""&amp;#REF!&amp;"" - ""&amp;$I$20&amp;"" - ""&amp;$B$22&amp;"" - ""&amp;$I$23"</f>
        <v>#REF!&amp;" - "&amp;$B$21&amp;" - "&amp;$B$20&amp;" - "&amp;$B$23&amp;" - "&amp;#REF!&amp;" - "&amp;$I$20&amp;" - "&amp;$B$22&amp;" - "&amp;$I$23</v>
      </c>
      <c r="IT65532" s="49" t="str">
        <f>"#REF!&amp;"": ""&amp;#REF!&amp;"" - ""&amp;#REF!&amp;"": ""&amp;#REF!&amp;"" - ""&amp;$A$32&amp;"": ""&amp;$I$32&amp;"" - ""&amp;$A$33&amp;"": ""&amp;$I$33&amp;"" - ""&amp;#REF!&amp;"": ""&amp;#REF!&amp;"" - ""&amp;$A$35&amp;"": ""&amp;$I$35&amp;"" - ""&amp;$A$36&amp;"": ""&amp;$I$36&amp;"" - ""&amp;$A$37&amp;"": ""&amp;$I$37&amp;"" - ""&amp;#REF!&amp;"": ""&amp;#REF!&amp;"" - ""&amp;$A$40&amp;"": ""&amp;$I$40&amp;"" - ""&amp;$A$41&amp;"": ""&amp;$I$41&amp;"" - ""&amp;$A"</f>
        <v>#REF!&amp;": "&amp;#REF!&amp;" - "&amp;#REF!&amp;": "&amp;#REF!&amp;" - "&amp;$A$32&amp;": "&amp;$I$32&amp;" - "&amp;$A$33&amp;": "&amp;$I$33&amp;" - "&amp;#REF!&amp;": "&amp;#REF!&amp;" - "&amp;$A$35&amp;": "&amp;$I$35&amp;" - "&amp;$A$36&amp;": "&amp;$I$36&amp;" - "&amp;$A$37&amp;": "&amp;$I$37&amp;" - "&amp;#REF!&amp;": "&amp;#REF!&amp;" - "&amp;$A$40&amp;": "&amp;$I$40&amp;" - "&amp;$A$41&amp;": "&amp;$I$41&amp;" - "&amp;$A</v>
      </c>
      <c r="IU65532" s="49">
        <f>$A$106</f>
        <v>3</v>
      </c>
    </row>
  </sheetData>
  <sheetProtection selectLockedCells="1" selectUnlockedCells="1"/>
  <mergeCells count="273">
    <mergeCell ref="A124:L124"/>
    <mergeCell ref="M124:N124"/>
    <mergeCell ref="M114:N115"/>
    <mergeCell ref="A125:L125"/>
    <mergeCell ref="M125:N125"/>
    <mergeCell ref="A118:D119"/>
    <mergeCell ref="E118:L119"/>
    <mergeCell ref="M118:N119"/>
    <mergeCell ref="M120:N121"/>
    <mergeCell ref="A122:D123"/>
    <mergeCell ref="M122:N123"/>
    <mergeCell ref="A120:D121"/>
    <mergeCell ref="E120:L121"/>
    <mergeCell ref="E116:L117"/>
    <mergeCell ref="E122:L123"/>
    <mergeCell ref="A116:D117"/>
    <mergeCell ref="M116:N117"/>
    <mergeCell ref="A112:D113"/>
    <mergeCell ref="E112:L113"/>
    <mergeCell ref="M112:N113"/>
    <mergeCell ref="A114:D115"/>
    <mergeCell ref="E114:L115"/>
    <mergeCell ref="A110:D111"/>
    <mergeCell ref="E110:L111"/>
    <mergeCell ref="B106:L106"/>
    <mergeCell ref="M109:N109"/>
    <mergeCell ref="B105:F105"/>
    <mergeCell ref="G105:H105"/>
    <mergeCell ref="I105:J105"/>
    <mergeCell ref="B103:F103"/>
    <mergeCell ref="G103:H103"/>
    <mergeCell ref="I103:J103"/>
    <mergeCell ref="K103:L103"/>
    <mergeCell ref="I104:J104"/>
    <mergeCell ref="K104:L104"/>
    <mergeCell ref="K105:L105"/>
    <mergeCell ref="M105:N105"/>
    <mergeCell ref="M110:N111"/>
    <mergeCell ref="M106:N106"/>
    <mergeCell ref="A108:N108"/>
    <mergeCell ref="A109:D109"/>
    <mergeCell ref="E109:L109"/>
    <mergeCell ref="M103:N103"/>
    <mergeCell ref="B102:F102"/>
    <mergeCell ref="G102:H102"/>
    <mergeCell ref="I102:J102"/>
    <mergeCell ref="G100:H100"/>
    <mergeCell ref="I100:J100"/>
    <mergeCell ref="K100:L100"/>
    <mergeCell ref="M104:N104"/>
    <mergeCell ref="B104:F104"/>
    <mergeCell ref="G104:H104"/>
    <mergeCell ref="M102:N102"/>
    <mergeCell ref="K102:L102"/>
    <mergeCell ref="I101:J101"/>
    <mergeCell ref="M99:N99"/>
    <mergeCell ref="B98:F98"/>
    <mergeCell ref="G98:H98"/>
    <mergeCell ref="I98:J98"/>
    <mergeCell ref="K98:L98"/>
    <mergeCell ref="B99:F99"/>
    <mergeCell ref="G99:H99"/>
    <mergeCell ref="M100:N100"/>
    <mergeCell ref="B101:F101"/>
    <mergeCell ref="G101:H101"/>
    <mergeCell ref="K101:L101"/>
    <mergeCell ref="M101:N101"/>
    <mergeCell ref="B100:F100"/>
    <mergeCell ref="M96:N96"/>
    <mergeCell ref="B97:F97"/>
    <mergeCell ref="G97:H97"/>
    <mergeCell ref="I97:J97"/>
    <mergeCell ref="K97:L97"/>
    <mergeCell ref="M97:N97"/>
    <mergeCell ref="B96:F96"/>
    <mergeCell ref="I99:J99"/>
    <mergeCell ref="K99:L99"/>
    <mergeCell ref="G96:H96"/>
    <mergeCell ref="I96:J96"/>
    <mergeCell ref="K96:L96"/>
    <mergeCell ref="M98:N98"/>
    <mergeCell ref="M93:N93"/>
    <mergeCell ref="J85:N87"/>
    <mergeCell ref="A92:N92"/>
    <mergeCell ref="B93:F93"/>
    <mergeCell ref="G93:H93"/>
    <mergeCell ref="I93:J93"/>
    <mergeCell ref="K93:L93"/>
    <mergeCell ref="A88:B90"/>
    <mergeCell ref="C88:G90"/>
    <mergeCell ref="H88:I90"/>
    <mergeCell ref="M95:N95"/>
    <mergeCell ref="B94:F94"/>
    <mergeCell ref="G94:H94"/>
    <mergeCell ref="I94:J94"/>
    <mergeCell ref="K94:L94"/>
    <mergeCell ref="B95:F95"/>
    <mergeCell ref="G95:H95"/>
    <mergeCell ref="I95:J95"/>
    <mergeCell ref="K95:L95"/>
    <mergeCell ref="M94:N94"/>
    <mergeCell ref="J88:N90"/>
    <mergeCell ref="A81:B83"/>
    <mergeCell ref="C81:G83"/>
    <mergeCell ref="H81:I83"/>
    <mergeCell ref="A84:G84"/>
    <mergeCell ref="H78:I80"/>
    <mergeCell ref="J78:N80"/>
    <mergeCell ref="H84:N84"/>
    <mergeCell ref="A85:B87"/>
    <mergeCell ref="C85:G87"/>
    <mergeCell ref="H85:I87"/>
    <mergeCell ref="J81:N83"/>
    <mergeCell ref="A75:E75"/>
    <mergeCell ref="F75:G75"/>
    <mergeCell ref="H75:L75"/>
    <mergeCell ref="M75:N75"/>
    <mergeCell ref="A78:B80"/>
    <mergeCell ref="C78:G80"/>
    <mergeCell ref="A55:B56"/>
    <mergeCell ref="A57:B58"/>
    <mergeCell ref="A63:B64"/>
    <mergeCell ref="L73:N73"/>
    <mergeCell ref="A74:E74"/>
    <mergeCell ref="F74:G74"/>
    <mergeCell ref="E73:G73"/>
    <mergeCell ref="A73:D73"/>
    <mergeCell ref="E70:G70"/>
    <mergeCell ref="A72:E72"/>
    <mergeCell ref="H73:K73"/>
    <mergeCell ref="H74:L74"/>
    <mergeCell ref="M74:N74"/>
    <mergeCell ref="A77:G77"/>
    <mergeCell ref="H77:N77"/>
    <mergeCell ref="F72:G72"/>
    <mergeCell ref="M49:N49"/>
    <mergeCell ref="A51:N51"/>
    <mergeCell ref="A52:B52"/>
    <mergeCell ref="A53:B54"/>
    <mergeCell ref="L70:N70"/>
    <mergeCell ref="M72:N72"/>
    <mergeCell ref="H72:L72"/>
    <mergeCell ref="I49:J49"/>
    <mergeCell ref="H70:K70"/>
    <mergeCell ref="A70:D70"/>
    <mergeCell ref="H71:L71"/>
    <mergeCell ref="M71:N71"/>
    <mergeCell ref="A71:E71"/>
    <mergeCell ref="F71:G71"/>
    <mergeCell ref="A44:H44"/>
    <mergeCell ref="I44:J44"/>
    <mergeCell ref="K48:L48"/>
    <mergeCell ref="K44:L44"/>
    <mergeCell ref="A45:H45"/>
    <mergeCell ref="A49:H49"/>
    <mergeCell ref="K49:L49"/>
    <mergeCell ref="A65:B66"/>
    <mergeCell ref="A67:B68"/>
    <mergeCell ref="A59:B60"/>
    <mergeCell ref="A61:B62"/>
    <mergeCell ref="I38:J38"/>
    <mergeCell ref="M48:N48"/>
    <mergeCell ref="A47:H47"/>
    <mergeCell ref="I47:J47"/>
    <mergeCell ref="K47:L47"/>
    <mergeCell ref="M47:N47"/>
    <mergeCell ref="A48:H48"/>
    <mergeCell ref="I48:J48"/>
    <mergeCell ref="I45:J45"/>
    <mergeCell ref="A46:H46"/>
    <mergeCell ref="I46:J46"/>
    <mergeCell ref="K45:L45"/>
    <mergeCell ref="M45:N45"/>
    <mergeCell ref="K46:L46"/>
    <mergeCell ref="M46:N46"/>
    <mergeCell ref="A41:H41"/>
    <mergeCell ref="I41:J41"/>
    <mergeCell ref="A38:H38"/>
    <mergeCell ref="A43:H43"/>
    <mergeCell ref="I43:J43"/>
    <mergeCell ref="K43:L43"/>
    <mergeCell ref="M44:N44"/>
    <mergeCell ref="K38:L38"/>
    <mergeCell ref="M38:N38"/>
    <mergeCell ref="M43:N43"/>
    <mergeCell ref="A40:H40"/>
    <mergeCell ref="I40:J40"/>
    <mergeCell ref="A42:H42"/>
    <mergeCell ref="I42:J42"/>
    <mergeCell ref="K42:L42"/>
    <mergeCell ref="M42:N42"/>
    <mergeCell ref="K41:L41"/>
    <mergeCell ref="M41:N41"/>
    <mergeCell ref="K40:L40"/>
    <mergeCell ref="M40:N40"/>
    <mergeCell ref="A39:H39"/>
    <mergeCell ref="I39:J39"/>
    <mergeCell ref="K39:L39"/>
    <mergeCell ref="M39:N39"/>
    <mergeCell ref="K35:L35"/>
    <mergeCell ref="M35:N35"/>
    <mergeCell ref="A35:H35"/>
    <mergeCell ref="I35:J35"/>
    <mergeCell ref="A34:H34"/>
    <mergeCell ref="I34:J34"/>
    <mergeCell ref="A37:H37"/>
    <mergeCell ref="I37:J37"/>
    <mergeCell ref="K37:L37"/>
    <mergeCell ref="M37:N37"/>
    <mergeCell ref="A36:H36"/>
    <mergeCell ref="I36:J36"/>
    <mergeCell ref="K36:L36"/>
    <mergeCell ref="M36:N36"/>
    <mergeCell ref="K34:L34"/>
    <mergeCell ref="M34:N34"/>
    <mergeCell ref="A30:H30"/>
    <mergeCell ref="I30:J30"/>
    <mergeCell ref="K30:L30"/>
    <mergeCell ref="M30:N30"/>
    <mergeCell ref="K31:L31"/>
    <mergeCell ref="M31:N31"/>
    <mergeCell ref="K33:L33"/>
    <mergeCell ref="A31:H31"/>
    <mergeCell ref="I31:J31"/>
    <mergeCell ref="A33:H33"/>
    <mergeCell ref="I33:J33"/>
    <mergeCell ref="A32:H32"/>
    <mergeCell ref="I32:J32"/>
    <mergeCell ref="M33:N33"/>
    <mergeCell ref="K32:L32"/>
    <mergeCell ref="M32:N32"/>
    <mergeCell ref="A25:N25"/>
    <mergeCell ref="A26:H26"/>
    <mergeCell ref="I26:J26"/>
    <mergeCell ref="K26:L26"/>
    <mergeCell ref="M26:N26"/>
    <mergeCell ref="A27:H27"/>
    <mergeCell ref="A28:H28"/>
    <mergeCell ref="I28:J28"/>
    <mergeCell ref="B21:G21"/>
    <mergeCell ref="A16:B17"/>
    <mergeCell ref="A19:N19"/>
    <mergeCell ref="B20:G20"/>
    <mergeCell ref="I20:N20"/>
    <mergeCell ref="A29:H29"/>
    <mergeCell ref="I29:J29"/>
    <mergeCell ref="K29:L29"/>
    <mergeCell ref="M29:N29"/>
    <mergeCell ref="A3:D4"/>
    <mergeCell ref="E3:H4"/>
    <mergeCell ref="I3:N4"/>
    <mergeCell ref="A14:B15"/>
    <mergeCell ref="C6:N6"/>
    <mergeCell ref="C7:N18"/>
    <mergeCell ref="K28:L28"/>
    <mergeCell ref="I21:N21"/>
    <mergeCell ref="B23:G23"/>
    <mergeCell ref="I23:N23"/>
    <mergeCell ref="B22:G22"/>
    <mergeCell ref="I22:N22"/>
    <mergeCell ref="I27:J27"/>
    <mergeCell ref="K27:L27"/>
    <mergeCell ref="M27:N27"/>
    <mergeCell ref="M28:N28"/>
    <mergeCell ref="A6:B6"/>
    <mergeCell ref="A1:N1"/>
    <mergeCell ref="A2:D2"/>
    <mergeCell ref="E2:H2"/>
    <mergeCell ref="I2:N2"/>
    <mergeCell ref="A5:B5"/>
    <mergeCell ref="C5:N5"/>
    <mergeCell ref="A8:B12"/>
    <mergeCell ref="A13:B13"/>
  </mergeCells>
  <phoneticPr fontId="23" type="noConversion"/>
  <conditionalFormatting sqref="C53:N53 C55:N55 C57:E57 C59:H59 C61:N61 C63:N63 C65:N65 C67:N67 I57:N57">
    <cfRule type="cellIs" dxfId="3" priority="3" stopIfTrue="1" operator="equal">
      <formula>"x"</formula>
    </cfRule>
  </conditionalFormatting>
  <conditionalFormatting sqref="C60:N60 C62:L62 C64:N64 C66:N66 C68:N68 D54:N54 D56:N56">
    <cfRule type="cellIs" dxfId="2" priority="4" stopIfTrue="1" operator="equal">
      <formula>"x"</formula>
    </cfRule>
  </conditionalFormatting>
  <conditionalFormatting sqref="I59:N59">
    <cfRule type="cellIs" dxfId="1" priority="2" stopIfTrue="1" operator="equal">
      <formula>"x"</formula>
    </cfRule>
  </conditionalFormatting>
  <conditionalFormatting sqref="F57:H57">
    <cfRule type="cellIs" dxfId="0" priority="1" stopIfTrue="1" operator="equal">
      <formula>"x"</formula>
    </cfRule>
  </conditionalFormatting>
  <printOptions horizontalCentered="1"/>
  <pageMargins left="0.47222222222222221" right="0.39374999999999999" top="0.55138888888888893" bottom="0.51180555555555551" header="0.2361111111111111" footer="0.51180555555555551"/>
  <pageSetup paperSize="9" firstPageNumber="0" orientation="portrait" horizontalDpi="300" verticalDpi="300" r:id="rId1"/>
  <headerFooter alignWithMargins="0">
    <oddHeader>&amp;C&amp;"Calibri,Standard"&amp;11Piano delle Performance 2013</oddHeader>
  </headerFooter>
  <rowBreaks count="2" manualBreakCount="2">
    <brk id="49" max="16383" man="1"/>
    <brk id="9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6</vt:i4>
      </vt:variant>
    </vt:vector>
  </HeadingPairs>
  <TitlesOfParts>
    <vt:vector size="8" baseType="lpstr">
      <vt:lpstr>01_BIL_PERS_TRB_Ammvo_Demograf</vt:lpstr>
      <vt:lpstr>2_LL.PP_Edilizia</vt:lpstr>
      <vt:lpstr>'2_LL.PP_Edilizia'!__xlnm_Print_Area</vt:lpstr>
      <vt:lpstr>'2_LL.PP_Edilizia'!__xlnm_Print_Titles</vt:lpstr>
      <vt:lpstr>'01_BIL_PERS_TRB_Ammvo_Demograf'!Area_stampa</vt:lpstr>
      <vt:lpstr>'2_LL.PP_Edilizia'!Area_stampa</vt:lpstr>
      <vt:lpstr>'01_BIL_PERS_TRB_Ammvo_Demograf'!Titoli_stampa</vt:lpstr>
      <vt:lpstr>'2_LL.PP_Edilizia'!Titoli_stampa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2016-11-18T09:18:19Z</dcterms:modified>
</cp:coreProperties>
</file>