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tabRatio="980"/>
  </bookViews>
  <sheets>
    <sheet name="Anticorr_Trasparenza" sheetId="19" r:id="rId1"/>
    <sheet name="1.finanziario " sheetId="34" r:id="rId2"/>
    <sheet name="2.Digitalizzazione" sheetId="5" r:id="rId3"/>
    <sheet name="3.Tributi" sheetId="35" r:id="rId4"/>
    <sheet name="4.Testam bio_Donaz organi" sheetId="36" r:id="rId5"/>
    <sheet name="5. Ufficio tecnico" sheetId="21" r:id="rId6"/>
    <sheet name="6.Ediliz" sheetId="40" r:id="rId7"/>
    <sheet name="8.Cimiteri" sheetId="41" r:id="rId8"/>
  </sheets>
  <externalReferences>
    <externalReference r:id="rId9"/>
    <externalReference r:id="rId10"/>
    <externalReference r:id="rId11"/>
  </externalReferences>
  <definedNames>
    <definedName name="__xlnm.Print_Area_9">#REF!</definedName>
    <definedName name="__xlnm.Print_Titles_8">#REF!</definedName>
    <definedName name="__xlnm_Print_Area_9">#REF!</definedName>
    <definedName name="__xlnm_Print_Titles_8">#REF!</definedName>
    <definedName name="area">[1]db1!$B$2:$B$20</definedName>
    <definedName name="area_1">[2]db1!$B$2:$B$20</definedName>
    <definedName name="_xlnm.Print_Area" localSheetId="1">'1.finanziario '!$A$1:$N$128</definedName>
    <definedName name="_xlnm.Print_Area" localSheetId="2">'2.Digitalizzazione'!$A$1:$N$141</definedName>
    <definedName name="_xlnm.Print_Area" localSheetId="3">'3.Tributi'!$A$1:$N$111</definedName>
    <definedName name="_xlnm.Print_Area" localSheetId="4">'4.Testam bio_Donaz organi'!$A$1:$T$113</definedName>
    <definedName name="_xlnm.Print_Area" localSheetId="5">'5. Ufficio tecnico'!$A$1:$R$148</definedName>
    <definedName name="_xlnm.Print_Area" localSheetId="6">'6.Ediliz'!$A$1:$N$130</definedName>
    <definedName name="_xlnm.Print_Area" localSheetId="7">'8.Cimiteri'!$A$1:$N$133</definedName>
    <definedName name="_xlnm.Print_Area" localSheetId="0">Anticorr_Trasparenza!$A$1:$R$106</definedName>
    <definedName name="cronoprogramma">[1]db1!$K$1</definedName>
    <definedName name="cronoprogramma_1">[2]db1!$K$1</definedName>
    <definedName name="nome">[1]db1!$C$2:$C$20</definedName>
    <definedName name="nome_1">[2]db1!$C$2:$C$20</definedName>
    <definedName name="Payment_Needed">"Pagamento richiesto"</definedName>
    <definedName name="Reimbursement">"Rimborso"</definedName>
    <definedName name="tipo">[1]db1!$E$2:$E$4</definedName>
    <definedName name="tipo_1">[2]db1!$E$2:$E$4</definedName>
    <definedName name="_xlnm.Print_Titles" localSheetId="1">'1.finanziario '!$1:$7</definedName>
    <definedName name="_xlnm.Print_Titles" localSheetId="2">'2.Digitalizzazione'!$1:$7</definedName>
    <definedName name="_xlnm.Print_Titles" localSheetId="3">'3.Tributi'!$1:$7</definedName>
    <definedName name="_xlnm.Print_Titles" localSheetId="4">'4.Testam bio_Donaz organi'!$1:$7</definedName>
    <definedName name="_xlnm.Print_Titles" localSheetId="5">'5. Ufficio tecnico'!$1:$8</definedName>
    <definedName name="_xlnm.Print_Titles" localSheetId="6">'6.Ediliz'!$1:$7</definedName>
    <definedName name="_xlnm.Print_Titles" localSheetId="7">'8.Cimiteri'!$1:$7</definedName>
    <definedName name="_xlnm.Print_Titles" localSheetId="0">Anticorr_Trasparenza!$1:$8</definedName>
  </definedNames>
  <calcPr calcId="145621"/>
</workbook>
</file>

<file path=xl/calcChain.xml><?xml version="1.0" encoding="utf-8"?>
<calcChain xmlns="http://schemas.openxmlformats.org/spreadsheetml/2006/main">
  <c r="M139" i="41" l="1"/>
  <c r="M102" i="41"/>
  <c r="M101" i="41"/>
  <c r="I48" i="41"/>
  <c r="I47" i="41"/>
  <c r="M100" i="40"/>
  <c r="M99" i="40"/>
  <c r="M100" i="21"/>
  <c r="M99" i="21"/>
  <c r="M98" i="21"/>
  <c r="M97" i="35"/>
  <c r="M98" i="35"/>
  <c r="M99" i="35"/>
  <c r="M111" i="35" s="1"/>
  <c r="IU65473" i="41"/>
  <c r="IT65473" i="41"/>
  <c r="IS65473" i="41"/>
  <c r="IR65473" i="41"/>
  <c r="IQ65473" i="41"/>
  <c r="A115" i="41"/>
  <c r="A65" i="41"/>
  <c r="A63" i="41"/>
  <c r="A61" i="41"/>
  <c r="IU65467" i="40"/>
  <c r="IT65467" i="40"/>
  <c r="IS65467" i="40"/>
  <c r="IR65467" i="40"/>
  <c r="IQ65467" i="40"/>
  <c r="A112" i="40"/>
  <c r="A63" i="40"/>
  <c r="A61" i="40"/>
  <c r="A59" i="40"/>
  <c r="IU65449" i="36"/>
  <c r="IT65449" i="36"/>
  <c r="IS65449" i="36"/>
  <c r="IR65449" i="36"/>
  <c r="IQ65449" i="36"/>
  <c r="A104" i="36"/>
  <c r="M103" i="36"/>
  <c r="M102" i="36"/>
  <c r="M101" i="36"/>
  <c r="M104" i="36" s="1"/>
  <c r="M112" i="36" s="1"/>
  <c r="A65" i="36"/>
  <c r="A63" i="36"/>
  <c r="A61" i="36"/>
  <c r="IU65448" i="35"/>
  <c r="IT65448" i="35"/>
  <c r="IS65448" i="35"/>
  <c r="IR65448" i="35"/>
  <c r="IQ65448" i="35"/>
  <c r="A99" i="35"/>
  <c r="A60" i="35"/>
  <c r="A58" i="35"/>
  <c r="A56" i="35"/>
  <c r="M115" i="41"/>
  <c r="M138" i="41"/>
  <c r="IU65465" i="34"/>
  <c r="IT65465" i="34"/>
  <c r="IS65465" i="34"/>
  <c r="IR65465" i="34"/>
  <c r="IQ65465" i="34"/>
  <c r="A110" i="34"/>
  <c r="A61" i="34"/>
  <c r="A59" i="34"/>
  <c r="A57" i="34"/>
  <c r="IU65466" i="21"/>
  <c r="IT65466" i="21"/>
  <c r="IS65466" i="21"/>
  <c r="IR65466" i="21"/>
  <c r="A111" i="21"/>
  <c r="A62" i="21"/>
  <c r="A60" i="21"/>
  <c r="A58" i="21"/>
  <c r="IQ65466" i="21"/>
  <c r="M7" i="21"/>
  <c r="K7" i="21"/>
  <c r="I7" i="21"/>
  <c r="L2" i="21"/>
  <c r="E3" i="21"/>
  <c r="E2" i="21"/>
  <c r="IU65278" i="19"/>
  <c r="IT65278" i="19"/>
  <c r="IS65278" i="19"/>
  <c r="IR65278" i="19"/>
  <c r="IQ65278" i="19"/>
  <c r="A88" i="19"/>
  <c r="IU65477" i="5"/>
  <c r="IT65477" i="5"/>
  <c r="IS65477" i="5"/>
  <c r="IR65477" i="5"/>
  <c r="IQ65477" i="5"/>
  <c r="M139" i="5"/>
  <c r="A115" i="5"/>
  <c r="M106" i="5"/>
  <c r="M105" i="5"/>
  <c r="M104" i="5"/>
  <c r="M103" i="5"/>
  <c r="M102" i="5"/>
  <c r="A66" i="5"/>
  <c r="A64" i="5"/>
  <c r="A62" i="5"/>
  <c r="M115" i="5"/>
  <c r="M141" i="5" s="1"/>
  <c r="O45" i="35" l="1"/>
  <c r="I45" i="35"/>
</calcChain>
</file>

<file path=xl/comments1.xml><?xml version="1.0" encoding="utf-8"?>
<comments xmlns="http://schemas.openxmlformats.org/spreadsheetml/2006/main">
  <authors>
    <author>Autore</author>
  </authors>
  <commentList>
    <comment ref="I3" authorId="0">
      <text>
        <r>
          <rPr>
            <b/>
            <sz val="9"/>
            <color indexed="81"/>
            <rFont val="Tahoma"/>
            <family val="2"/>
          </rPr>
          <t>Autore:</t>
        </r>
        <r>
          <rPr>
            <sz val="9"/>
            <color indexed="81"/>
            <rFont val="Tahoma"/>
            <family val="2"/>
          </rPr>
          <t xml:space="preserve">
inserire riferimenti a strumenti di programmazione della politica</t>
        </r>
      </text>
    </comment>
    <comment ref="A30" author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8" author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7" author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53" author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74" authorId="0">
      <text>
        <r>
          <rPr>
            <b/>
            <sz val="9"/>
            <color indexed="81"/>
            <rFont val="Tahoma"/>
            <family val="2"/>
          </rPr>
          <t>Autore:</t>
        </r>
        <r>
          <rPr>
            <sz val="9"/>
            <color indexed="81"/>
            <rFont val="Tahoma"/>
            <family val="2"/>
          </rPr>
          <t xml:space="preserve">
è alternativo alle ore</t>
        </r>
      </text>
    </comment>
  </commentList>
</comments>
</file>

<file path=xl/comments2.xml><?xml version="1.0" encoding="utf-8"?>
<comments xmlns="http://schemas.openxmlformats.org/spreadsheetml/2006/main">
  <authors>
    <author>Autore</author>
  </authors>
  <commentList>
    <comment ref="I3" authorId="0">
      <text>
        <r>
          <rPr>
            <b/>
            <sz val="9"/>
            <color indexed="81"/>
            <rFont val="Tahoma"/>
            <family val="2"/>
          </rPr>
          <t>Autore:</t>
        </r>
        <r>
          <rPr>
            <sz val="9"/>
            <color indexed="81"/>
            <rFont val="Tahoma"/>
            <family val="2"/>
          </rPr>
          <t xml:space="preserve">
inserire riferimenti a strumenti di programmazione della politica</t>
        </r>
      </text>
    </comment>
    <comment ref="A30" author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9" author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5" author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49" author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96" authorId="0">
      <text>
        <r>
          <rPr>
            <b/>
            <sz val="9"/>
            <color indexed="81"/>
            <rFont val="Tahoma"/>
            <family val="2"/>
          </rPr>
          <t>Autore:</t>
        </r>
        <r>
          <rPr>
            <sz val="9"/>
            <color indexed="81"/>
            <rFont val="Tahoma"/>
            <family val="2"/>
          </rPr>
          <t xml:space="preserve">
è alternativo alle ore</t>
        </r>
      </text>
    </comment>
  </commentList>
</comments>
</file>

<file path=xl/comments3.xml><?xml version="1.0" encoding="utf-8"?>
<comments xmlns="http://schemas.openxmlformats.org/spreadsheetml/2006/main">
  <authors>
    <author>Autore</author>
  </authors>
  <commentList>
    <comment ref="I3" authorId="0">
      <text>
        <r>
          <rPr>
            <b/>
            <sz val="9"/>
            <color indexed="81"/>
            <rFont val="Tahoma"/>
            <family val="2"/>
          </rPr>
          <t>Autore:</t>
        </r>
        <r>
          <rPr>
            <sz val="9"/>
            <color indexed="81"/>
            <rFont val="Tahoma"/>
            <family val="2"/>
          </rPr>
          <t xml:space="preserve">
inserire riferimenti a strumenti di programmazione della politica</t>
        </r>
      </text>
    </comment>
    <comment ref="A30" author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43" author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9" author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54" author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101" authorId="0">
      <text>
        <r>
          <rPr>
            <b/>
            <sz val="9"/>
            <color indexed="81"/>
            <rFont val="Tahoma"/>
            <family val="2"/>
          </rPr>
          <t>Autore:</t>
        </r>
        <r>
          <rPr>
            <sz val="9"/>
            <color indexed="81"/>
            <rFont val="Tahoma"/>
            <family val="2"/>
          </rPr>
          <t xml:space="preserve">
è alternativo alle ore</t>
        </r>
      </text>
    </comment>
  </commentList>
</comments>
</file>

<file path=xl/comments4.xml><?xml version="1.0" encoding="utf-8"?>
<comments xmlns="http://schemas.openxmlformats.org/spreadsheetml/2006/main">
  <authors>
    <author>Autore</author>
  </authors>
  <commentList>
    <comment ref="I3" authorId="0">
      <text>
        <r>
          <rPr>
            <b/>
            <sz val="9"/>
            <color indexed="8"/>
            <rFont val="Tahoma"/>
            <family val="2"/>
          </rPr>
          <t xml:space="preserve">d.grimaldi:
</t>
        </r>
        <r>
          <rPr>
            <sz val="9"/>
            <color indexed="8"/>
            <rFont val="Tahoma"/>
            <family val="2"/>
          </rPr>
          <t>inserire riferimenti a strumenti di programmazione della politica</t>
        </r>
      </text>
    </comment>
    <comment ref="A30" author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7" author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2" author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48" author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5" authorId="0">
      <text>
        <r>
          <rPr>
            <b/>
            <sz val="9"/>
            <color indexed="8"/>
            <rFont val="Tahoma"/>
            <family val="2"/>
          </rPr>
          <t xml:space="preserve">d.grimaldi:
</t>
        </r>
        <r>
          <rPr>
            <sz val="9"/>
            <color indexed="8"/>
            <rFont val="Tahoma"/>
            <family val="2"/>
          </rPr>
          <t>è alternativo alle ore</t>
        </r>
      </text>
    </comment>
  </commentList>
</comments>
</file>

<file path=xl/comments5.xml><?xml version="1.0" encoding="utf-8"?>
<comments xmlns="http://schemas.openxmlformats.org/spreadsheetml/2006/main">
  <authors>
    <author>Autore</author>
  </authors>
  <commentList>
    <comment ref="I3" authorId="0">
      <text>
        <r>
          <rPr>
            <b/>
            <sz val="9"/>
            <color indexed="81"/>
            <rFont val="Tahoma"/>
            <family val="2"/>
          </rPr>
          <t>Autore:</t>
        </r>
        <r>
          <rPr>
            <sz val="9"/>
            <color indexed="81"/>
            <rFont val="Tahoma"/>
            <family val="2"/>
          </rPr>
          <t xml:space="preserve">
inserire riferimenti a strumenti di programmazione della politica</t>
        </r>
      </text>
    </comment>
    <comment ref="A30" author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40" author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6" author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52" author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100" authorId="0">
      <text>
        <r>
          <rPr>
            <b/>
            <sz val="9"/>
            <color indexed="81"/>
            <rFont val="Tahoma"/>
            <family val="2"/>
          </rPr>
          <t>Autore:</t>
        </r>
        <r>
          <rPr>
            <sz val="9"/>
            <color indexed="81"/>
            <rFont val="Tahoma"/>
            <family val="2"/>
          </rPr>
          <t xml:space="preserve">
è alternativo alle ore</t>
        </r>
      </text>
    </comment>
  </commentList>
</comments>
</file>

<file path=xl/comments6.xml><?xml version="1.0" encoding="utf-8"?>
<comments xmlns="http://schemas.openxmlformats.org/spreadsheetml/2006/main">
  <authors>
    <author>Autore</author>
  </authors>
  <commentList>
    <comment ref="A30" author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42" author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6" author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51" author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7" authorId="0">
      <text>
        <r>
          <rPr>
            <b/>
            <sz val="9"/>
            <color indexed="8"/>
            <rFont val="Tahoma"/>
            <family val="2"/>
          </rPr>
          <t xml:space="preserve">d.grimaldi:
</t>
        </r>
        <r>
          <rPr>
            <sz val="9"/>
            <color indexed="8"/>
            <rFont val="Tahoma"/>
            <family val="2"/>
          </rPr>
          <t>è alternativo alle ore</t>
        </r>
      </text>
    </comment>
    <comment ref="A134" authorId="0">
      <text>
        <r>
          <rPr>
            <b/>
            <sz val="9"/>
            <color indexed="8"/>
            <rFont val="Tahoma"/>
            <family val="2"/>
          </rPr>
          <t xml:space="preserve">Attraverso la disposizione dell’art. 15, comma 5, gli enti possono “investire sull’organizzazione”.
Come in ogni investimento, deve esserci un “ritorno” delle risorse investite. Nel caso specifico, questo “ritorno dell’investimento” è un innalzamento – oggettivo e documentato – della qualità o quantità dei servizi prestati dall’ente, che deve tradursi in un beneficio per l’utenza esterna o interna.
Occorre, in altre parole, che l’investimento sull’organizzazione sia realizzato in funzione di (“per incentivare”) un miglioramento quali-quantitativo dei servizi, concreto, tangibile e verificabile (più soldi in cambio di maggiori servizi e utilità per l’utenza).
Prima di pensare a incrementi del fondo, è necessario pertanto identificare i servizi che l’ente pensa di poter migliorare, attraverso la leva incentivante delle “maggiori risorse decentrate”, nonché i percorsi e le misure organizzative attraverso le quali intervenire.
</t>
        </r>
        <r>
          <rPr>
            <sz val="9"/>
            <color indexed="8"/>
            <rFont val="Tahoma"/>
            <family val="2"/>
          </rPr>
          <t xml:space="preserve">
</t>
        </r>
      </text>
    </comment>
    <comment ref="H134" authorId="0">
      <text>
        <r>
          <rPr>
            <b/>
            <sz val="9"/>
            <color indexed="8"/>
            <rFont val="Tahoma"/>
            <family val="2"/>
          </rPr>
          <t xml:space="preserve">Riportare la descrizione dell'obiettivo
</t>
        </r>
      </text>
    </comment>
    <comment ref="A138" authorId="0">
      <text>
        <r>
          <rPr>
            <b/>
            <sz val="9"/>
            <color indexed="8"/>
            <rFont val="Tahoma"/>
            <family val="2"/>
          </rPr>
          <t xml:space="preserve">Per poter dire – a consuntivo – che c’è stato, oggettivamente, un innalzamento qualiquantitativo del servizio, è necessario poter disporre di adeguati sistemi di verifica e controllo.
Innanzitutto, occorre definire uno standard di miglioramento. Lo standard è il
termine di paragone che consente di apprezzare la bontà di un risultato. Ad esempio:
per definire lo standard di una riduzione del 10% dei tempi di attesa di una
prestazione, occorre aver valutato a monte i fabbisogni espressi dall’utenza e le
concrete possibilità di miglioramento del servizio.
Lo standard viene definito a partire da:
risultati di partenza, desumibili dal consuntivo dell’anno precedente;
risultati ottenuti da altri enti (“benchmarking”);
bisogni e domande a cui occorre dare risposta;
margini di miglioramento possibili, tenendo conto delle condizioni strutturali (“organizzative, tecniche e finanziarie”) in cui l’ente opera.
In secondo luogo, è necessario misurare, attraverso indicatori, il miglioramento realizzato. Le misure a consuntivo vanno quindi “confrontate” con lo standard, definito a monte.
Per misurare il miglioramento realizzato, l’ente può anche avvalersi di sistemi di rilevazione della qualità percepita dagli utenti (ad esempio: questionari di gradimento, interviste, sondaggi ecc.)
</t>
        </r>
        <r>
          <rPr>
            <sz val="9"/>
            <color indexed="8"/>
            <rFont val="Tahoma"/>
            <family val="2"/>
          </rPr>
          <t xml:space="preserve">
</t>
        </r>
      </text>
    </comment>
    <comment ref="A140" authorId="0">
      <text>
        <r>
          <rPr>
            <b/>
            <sz val="9"/>
            <color indexed="8"/>
            <rFont val="Tahoma"/>
            <family val="2"/>
          </rPr>
          <t xml:space="preserve">Non tutti i risultati dell’ente possono dare luogo all’incremento delle risorse decentrate di cui all’art. 15, comma 5.
Devono essere anzitutto risultati “sfidanti”, importanti, ad alta visibilità esterna o interna. L’ottenimento di tali risultati non deve essere scontato, ma deve presentare apprezzabili margini di incertezza. Se i risultati fossero scontati, verrebbe meno l’esigenza di incentivare, con ulteriori risorse, il loro conseguimento.
Secondo, il personale interno deve avere un ruolo importante nel loro conseguimento. Devono cioè essere “risultati ad alta intensità di lavoro”, che si possono ottenere grazie ad un maggiore impegno delle persone e a maggiore disponibilità a farsi carico di problemi (per esempio, attraverso turni di lavoro più disagiati). Viceversa, risultati ottenuti senza un apporto rilevante del personale interno già in servizio (per esempio: con il ricorso a società esterne, a consulenze, a nuove assunzioni ovvero con il prevalente concorso di nuova strumentazione tecnica) non rientrano certamente tra quelli incentivabili con ulteriori risorse.
</t>
        </r>
        <r>
          <rPr>
            <sz val="9"/>
            <color indexed="8"/>
            <rFont val="Tahoma"/>
            <family val="2"/>
          </rPr>
          <t xml:space="preserve">
</t>
        </r>
      </text>
    </comment>
    <comment ref="H140" authorId="0">
      <text>
        <r>
          <rPr>
            <b/>
            <sz val="9"/>
            <color indexed="8"/>
            <rFont val="Tahoma"/>
            <family val="2"/>
          </rPr>
          <t xml:space="preserve">Inserire quanto personale è coinvolto e descrivere il ruolo di ciascuno
</t>
        </r>
      </text>
    </comment>
    <comment ref="A142" authorId="0">
      <text>
        <r>
          <rPr>
            <b/>
            <sz val="9"/>
            <color indexed="8"/>
            <rFont val="Tahoma"/>
            <family val="2"/>
          </rPr>
          <t xml:space="preserve">La quantificazione delle risorse va fatta con criteri trasparenti (cioè esplicitati nella
relazione tecnico-finanziaria) e ragionevoli (cioè basati su un percorso logico e sufficientemente argomentato).
E’ necessario, innanzitutto, che le somme messe a disposizione siano correlate al grado di rilevanza ed importanza dei risultati attesi, nonché all’impegno aggiuntivo richiesto alle persone, calcolando, se possibile, il valore di tali prestazioni aggiuntive (ad esempio, il costo di una nuova organizzazione per turni di lavoro).
E’ ipotizzabile anche che le misure dell’incremento siano variabili in funzione dell’entità dei risultati ottenuti: si potrebbero, ad esempio, graduare le risorse in relazione alla percentuale di conseguimento dell’obiettivo (risorse x per risultati effettivi pari allo standard, risorse x + 10% per risultati effettivi pari allo standard + 10%, risorse x + 20% per risultati effettivi pari allo standard + 20%; risorse zero per risultati inferiori ad una certa soglia predeterminata).
Infine, gli incrementi devono essere di entità “ragionevole”, non tali, cioé, da determinare aumenti percentuali eccessivi del fondo o vistose variazioni in aumento delle retribuzioni accessorie medie pro-capite.
Ricordiamo che il contratto decentrato non ha titolo per stabilire l’incremento delle risorse variabili, la cui disponibilità deve essere decisa in sede di bilancio di previsione, sulla base del progetto di miglioramento dei servizi. Nella relazione tecnico finanziaria, da allegare al contratto decentrato, deve essere, invece, chiaramente illustrato, nell’ambito della specificazione e giustificazione di tutte le risorse stabili e variabili, il percorso di definizione degli obiettivi di miglioramento dei servizi e i criteri seguiti per la quantificazione delle specifiche risorse variabili allocate in bilancio, dando atto del rispetto delle prescrizioni dell’art. 15, comma 5, del ccnl 1/4/1999.
</t>
        </r>
        <r>
          <rPr>
            <sz val="9"/>
            <color indexed="8"/>
            <rFont val="Tahoma"/>
            <family val="2"/>
          </rPr>
          <t xml:space="preserve">
</t>
        </r>
      </text>
    </comment>
    <comment ref="A144" authorId="0">
      <text>
        <r>
          <rPr>
            <b/>
            <sz val="9"/>
            <color indexed="8"/>
            <rFont val="Tahoma"/>
            <family val="2"/>
          </rPr>
          <t xml:space="preserve">E’ evidente che se le risorse sono strettamente correlate a risultati ipotizzati per il futuro, non è possibile renderle disponibili prima di aver accertato l’effettivo conseguimento degli stessi. E’ necessario pertanto che le risorse ex art. 15, comma 5 siano sottoposte a condizione (in tal senso, occorre prevedere una specifica clausola nel contratto decentrato). La condizione consiste precisamente nel raggiungimento degli obiettivi prefissati, verificati e certificati dai servizi di controllo interno. La effettiva erogazione, pertanto, potrà avvenire solo a consuntivo e nel rispetto delle modalità e dei criteri definiti nel contratto decentrato.
</t>
        </r>
      </text>
    </comment>
    <comment ref="H144" authorId="0">
      <text>
        <r>
          <rPr>
            <sz val="9"/>
            <color indexed="8"/>
            <rFont val="Tahoma"/>
            <family val="2"/>
          </rPr>
          <t xml:space="preserve">
</t>
        </r>
      </text>
    </comment>
    <comment ref="A146" authorId="0">
      <text>
        <r>
          <rPr>
            <b/>
            <sz val="9"/>
            <color indexed="8"/>
            <rFont val="Tahoma"/>
            <family val="2"/>
          </rPr>
          <t xml:space="preserve">La somma che l’ente intende destinare ai sensi dell’art. 15, comma 5, del ccnl 1.4.1999 alla incentivazione del personale deve essere prevista nel bilancio annuale di previsione e, quindi, approvata anche dall’organo competente; si tratta, infatti, di nuovi e maggiori oneri, che non potrebbero essere in alcun modo impegnati ed erogati, senza la legittimazione del bilancio
</t>
        </r>
      </text>
    </comment>
  </commentList>
</comments>
</file>

<file path=xl/comments7.xml><?xml version="1.0" encoding="utf-8"?>
<comments xmlns="http://schemas.openxmlformats.org/spreadsheetml/2006/main">
  <authors>
    <author>Autore</author>
  </authors>
  <commentList>
    <comment ref="I3" authorId="0">
      <text>
        <r>
          <rPr>
            <b/>
            <sz val="9"/>
            <color indexed="8"/>
            <rFont val="Tahoma"/>
            <family val="2"/>
          </rPr>
          <t xml:space="preserve">d.grimaldi:
</t>
        </r>
        <r>
          <rPr>
            <sz val="9"/>
            <color indexed="8"/>
            <rFont val="Tahoma"/>
            <family val="2"/>
          </rPr>
          <t>inserire riferimenti a strumenti di programmazione della politica</t>
        </r>
      </text>
    </comment>
    <comment ref="A30" author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8" author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4" author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50" author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8" authorId="0">
      <text>
        <r>
          <rPr>
            <b/>
            <sz val="9"/>
            <color indexed="8"/>
            <rFont val="Tahoma"/>
            <family val="2"/>
          </rPr>
          <t xml:space="preserve">d.grimaldi:
</t>
        </r>
        <r>
          <rPr>
            <sz val="9"/>
            <color indexed="8"/>
            <rFont val="Tahoma"/>
            <family val="2"/>
          </rPr>
          <t>è alternativo alle ore</t>
        </r>
      </text>
    </comment>
  </commentList>
</comments>
</file>

<file path=xl/comments8.xml><?xml version="1.0" encoding="utf-8"?>
<comments xmlns="http://schemas.openxmlformats.org/spreadsheetml/2006/main">
  <authors>
    <author>Autore</author>
  </authors>
  <commentList>
    <comment ref="I3" authorId="0">
      <text>
        <r>
          <rPr>
            <b/>
            <sz val="9"/>
            <color indexed="8"/>
            <rFont val="Tahoma"/>
            <family val="2"/>
          </rPr>
          <t xml:space="preserve">d.grimaldi:
</t>
        </r>
        <r>
          <rPr>
            <sz val="9"/>
            <color indexed="8"/>
            <rFont val="Tahoma"/>
            <family val="2"/>
          </rPr>
          <t>inserire riferimenti a strumenti di programmazione della politica</t>
        </r>
      </text>
    </comment>
    <comment ref="A30" author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8" author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4" author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52" author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100" authorId="0">
      <text>
        <r>
          <rPr>
            <b/>
            <sz val="9"/>
            <color indexed="8"/>
            <rFont val="Tahoma"/>
            <family val="2"/>
          </rPr>
          <t xml:space="preserve">d.grimaldi:
</t>
        </r>
        <r>
          <rPr>
            <sz val="9"/>
            <color indexed="8"/>
            <rFont val="Tahoma"/>
            <family val="2"/>
          </rPr>
          <t>è alternativo alle ore</t>
        </r>
      </text>
    </comment>
  </commentList>
</comments>
</file>

<file path=xl/sharedStrings.xml><?xml version="1.0" encoding="utf-8"?>
<sst xmlns="http://schemas.openxmlformats.org/spreadsheetml/2006/main" count="948" uniqueCount="323">
  <si>
    <t xml:space="preserve">Obiettivo gestionale </t>
  </si>
  <si>
    <t>Centro di Responsabilità</t>
  </si>
  <si>
    <r>
      <rPr>
        <b/>
        <sz val="9"/>
        <rFont val="Tahoma"/>
        <family val="2"/>
      </rPr>
      <t>Missione 1 :</t>
    </r>
    <r>
      <rPr>
        <sz val="9"/>
        <rFont val="Tahoma"/>
        <family val="2"/>
      </rPr>
      <t xml:space="preserve"> Servizi istituzionali, generali e di gestione</t>
    </r>
  </si>
  <si>
    <t>Obiettivo Operativo DUP:</t>
  </si>
  <si>
    <t>FINALITA'</t>
  </si>
  <si>
    <t>Titolo Obiettivo gestionale PEG/PERFORMANCE</t>
  </si>
  <si>
    <t>descrizione obiettivo</t>
  </si>
  <si>
    <t>Descrizione delle fasi di attuazione:</t>
  </si>
  <si>
    <t>INDICI DI RISULTATO</t>
  </si>
  <si>
    <t>Indici/Indicatori di Efficacia</t>
  </si>
  <si>
    <t>ATTESO</t>
  </si>
  <si>
    <t>RAGGIUNTO</t>
  </si>
  <si>
    <t>Scostamento</t>
  </si>
  <si>
    <t>indici / Indicatori Rispetto dei tempi</t>
  </si>
  <si>
    <t>Indici di Costo</t>
  </si>
  <si>
    <t>Scost.</t>
  </si>
  <si>
    <t>Indici di Qualità</t>
  </si>
  <si>
    <t>CRONOPROGRAMMA</t>
  </si>
  <si>
    <t>FASI E TEMPI</t>
  </si>
  <si>
    <t>Gennaio</t>
  </si>
  <si>
    <t>Febbraio</t>
  </si>
  <si>
    <t>Marzo</t>
  </si>
  <si>
    <t>Aprile</t>
  </si>
  <si>
    <t>Maggio</t>
  </si>
  <si>
    <t>Giugno</t>
  </si>
  <si>
    <t>Luglio</t>
  </si>
  <si>
    <t>Agosto</t>
  </si>
  <si>
    <t>Settembre</t>
  </si>
  <si>
    <t>Ottobre</t>
  </si>
  <si>
    <t>Novembre</t>
  </si>
  <si>
    <t>Dicembre</t>
  </si>
  <si>
    <t>MEDIA VALORE RAGGIUNTO %</t>
  </si>
  <si>
    <t>MEDIA RISPETTO DEI TEMPI %</t>
  </si>
  <si>
    <t>Analisi degli scostamenti</t>
  </si>
  <si>
    <t xml:space="preserve">Cause </t>
  </si>
  <si>
    <t>Cause</t>
  </si>
  <si>
    <t>Effetti</t>
  </si>
  <si>
    <t>Provvedimenti correttivi</t>
  </si>
  <si>
    <t xml:space="preserve">Intrapresi </t>
  </si>
  <si>
    <t>Intrapresi</t>
  </si>
  <si>
    <t>Da attivare</t>
  </si>
  <si>
    <t>PERSONALE COINVOLTO NELL'OBIETTIVO</t>
  </si>
  <si>
    <t>COSTO DELLE RISORSE INTERNE</t>
  </si>
  <si>
    <t>RISORSE AGGIUNTIVE UTILIZZATE</t>
  </si>
  <si>
    <t>Tipologia</t>
  </si>
  <si>
    <t>Descrizione</t>
  </si>
  <si>
    <t>Costo</t>
  </si>
  <si>
    <t>punti 1 2 3 della nota</t>
  </si>
  <si>
    <t>se non identificabili non compilare</t>
  </si>
  <si>
    <t>COSTO COMPLESSIVO DELL'OBIETTIVO</t>
  </si>
  <si>
    <t>DES</t>
  </si>
  <si>
    <t>TYP</t>
  </si>
  <si>
    <t>ATT</t>
  </si>
  <si>
    <t>VA</t>
  </si>
  <si>
    <t>ADD</t>
  </si>
  <si>
    <t>Obiettivo gestionale n° 2</t>
  </si>
  <si>
    <t>Obj Strategico DUP</t>
  </si>
  <si>
    <t>Settore 1 - Segreteria</t>
  </si>
  <si>
    <t>Migliorare il funzionamento della “macchina comunale”</t>
  </si>
  <si>
    <r>
      <rPr>
        <b/>
        <sz val="9"/>
        <rFont val="Tahoma"/>
        <family val="2"/>
      </rPr>
      <t>Programma 2</t>
    </r>
    <r>
      <rPr>
        <sz val="9"/>
        <rFont val="Tahoma"/>
        <family val="2"/>
      </rPr>
      <t xml:space="preserve"> : Segreteria  Generale</t>
    </r>
  </si>
  <si>
    <t>Semplificazione gestione atti</t>
  </si>
  <si>
    <t>TEMPI :</t>
  </si>
  <si>
    <t>Digitalizzazione degli per favorire la consultazione telematica e lo snellimento dei procedimenti ottimizzando i tempi di ricerca</t>
  </si>
  <si>
    <t>% atti dematerializzati (n. atti dematerializzati/ n. atti totali)</t>
  </si>
  <si>
    <t>n. determinazione digitali dell'Area Amministrativa/ n. determinazione area Amministrativa</t>
  </si>
  <si>
    <t xml:space="preserve">N. diepndenti formati sulla digitalizzazione / totale dipendenti </t>
  </si>
  <si>
    <t>Tempo medio di pubblicazione Deliberazioni Consiglio comunale (da approvazione a pubblicazione)</t>
  </si>
  <si>
    <t>7 gg</t>
  </si>
  <si>
    <t>Tempo medio di pubblicazione Deliberazioni Giunta municipale (da approvazione a pubblicazione)</t>
  </si>
  <si>
    <t>Spesa impegnata sul programma/popolazione residente al 31/12</t>
  </si>
  <si>
    <t>Deliberazioni e allegati GM e CC consultabili telematicamente</t>
  </si>
  <si>
    <t>Determinazioni e allegati consulabili telematicamente</t>
  </si>
  <si>
    <t>Ordinanze e decreti consulabili telematicamente</t>
  </si>
  <si>
    <t>Cat.</t>
  </si>
  <si>
    <t>Cognome e Nome</t>
  </si>
  <si>
    <t>Costo annuo personale</t>
  </si>
  <si>
    <t>% tempo dedicato</t>
  </si>
  <si>
    <t>Costo della risorsa</t>
  </si>
  <si>
    <t>TOTALE COSTO RISORSE AGGIUNTIVE UTILIZZATE</t>
  </si>
  <si>
    <t>X</t>
  </si>
  <si>
    <t>Costo orario</t>
  </si>
  <si>
    <t>n° ore dedicate</t>
  </si>
  <si>
    <t xml:space="preserve">Obj Strategico DUP </t>
  </si>
  <si>
    <t xml:space="preserve">Obj Operativo DUP </t>
  </si>
  <si>
    <t>Attuazione delle misure previste nel Piano Triennale di Prevenzione della Corruzione</t>
  </si>
  <si>
    <r>
      <rPr>
        <b/>
        <sz val="9"/>
        <rFont val="Tahoma"/>
        <family val="2"/>
      </rPr>
      <t>Programma 2</t>
    </r>
    <r>
      <rPr>
        <sz val="9"/>
        <rFont val="Tahoma"/>
        <family val="2"/>
      </rPr>
      <t xml:space="preserve"> : Segreteria Generale</t>
    </r>
  </si>
  <si>
    <t>Centro di Responsabilità:</t>
  </si>
  <si>
    <t>Tutti</t>
  </si>
  <si>
    <t>Altri Centri di Responsabilità coinvolti:</t>
  </si>
  <si>
    <t>Promozione della legalità attraverso azioni e politiche di contrasto alla corruzione sul territorio</t>
  </si>
  <si>
    <t>Attuazione del Piano Triennale di Prevenzione della Corruzione e delle norme in tema di Trasparenza (D.Lgs 33/2013)</t>
  </si>
  <si>
    <t>Descrizione obiettivo</t>
  </si>
  <si>
    <t>Il presente obiettivo gestionale, derivante dal Piano Triennale di Prevenzione della Corruzione (PTPC) approvato dall'Ente, individua e misura le attività di prevenzione idonee a ridurre la probabilità che si verifichi il rischio di corruzione nell'Ente, ed è parallelamene finalizzato alla rilevazione e al report dei dati necessari al soddisfacimento degli obblighi previsti dalla normativa in materia.
L'obiettivo è inserito nel Piano della Performance anche al fine di evidenziare il collegamento del documento di programmazione con il PTPC, così come richiamato dalla Determina n. 12 del 28/10/2015 di ANAC: la lotta alla corruzione rappresenta, infatti,  un obiettivo strategico dell’albero della Performance che l’Ente locale attua con piani di azione operativi. 
Gli adempimenti, i compiti e le responsabilità del Responsabile per la Prevenzione della Corruzione (RPC) e dei suoi collaboratori sono parte integrante del ciclo della performance.</t>
  </si>
  <si>
    <t>Approvazione in Consiglio delle linee-guida per la redazione dell'aggiornamento del PTPC anno successivo</t>
  </si>
  <si>
    <t>Verifica della coerenza fra la mappatura del rischio realizzata nel PTPC anno corrente e quanto previsto dalla Determina n. 12 del 28/10/2015 di ANAC</t>
  </si>
  <si>
    <t>Approvazione in Giunta del PTPC relativo all'anno corrente</t>
  </si>
  <si>
    <t>Predisposizione aggiornamento annuale del PTPC da parte del RPC</t>
  </si>
  <si>
    <t>Pubblicazione sul sito istituzionale dell'Ente dell'Attestazione del livello di Trasparenza rilasciata dall'OV</t>
  </si>
  <si>
    <t>Attuazione delle misure previste dal PTPC anno corrente</t>
  </si>
  <si>
    <t>Monitoraggio sull'attuazione delle misure previste dal PTPC anno corrente</t>
  </si>
  <si>
    <t>INDICATORI DI RISULTATO</t>
  </si>
  <si>
    <t>Indicatori di Efficacia Quantitativa</t>
  </si>
  <si>
    <t>ATTESO 2016</t>
  </si>
  <si>
    <t>RAGGIUNTO 2016</t>
  </si>
  <si>
    <t>n. Aree Generali di rischio sulle quali è stata realizzata la mappatura dei processi</t>
  </si>
  <si>
    <t>n. report Controllo successivo degli atti</t>
  </si>
  <si>
    <t>da Regolamento</t>
  </si>
  <si>
    <t>n. dipendenti coinvolti in attività formative in materia di prevenzione della corruzione</t>
  </si>
  <si>
    <t>n. processi per i quali è prevista nell'anno la ponderazione del rischio in coerenza con quanto previsto dalla Determina n. 12 del 28/10/2015 di ANAC</t>
  </si>
  <si>
    <t>6 (processi relativi all'Area di Rischio Contratti Pubblici)</t>
  </si>
  <si>
    <t>-</t>
  </si>
  <si>
    <t>Indicatori Temporali</t>
  </si>
  <si>
    <t>Monitoraggio sull'attuazione delle misure previste dal PTPC</t>
  </si>
  <si>
    <t>Redazione report monitoraggio da parte dei Responsabili di Servizio</t>
  </si>
  <si>
    <t>Redazione relazione sulla stato di attuazione delle misure previste dal PTPC da parte del RPC</t>
  </si>
  <si>
    <t>Monitoraggio dei tempi dei procedimenti (da allegare al Report sul PTPC da parte dei Reponsabili di Servizio)</t>
  </si>
  <si>
    <t>Indicatori di Efficienza</t>
  </si>
  <si>
    <t>Costo dell'obiettivo</t>
  </si>
  <si>
    <t>€ ….</t>
  </si>
  <si>
    <r>
      <t>Ammontare complessivo degli affidamenti con procedure non concorrenziali riferite alle stesse classi merceologiche di prodotti e servizi</t>
    </r>
    <r>
      <rPr>
        <b/>
        <sz val="8"/>
        <rFont val="Tahoma"/>
        <family val="2"/>
      </rPr>
      <t xml:space="preserve"> - individuare le classi merceologiche principali</t>
    </r>
  </si>
  <si>
    <t>Inferiore alle soglie previste dal Regolamento per i lavori, servizi e forniture in economia (o alle soglie previste dal Nuovo Codice degli Appalti)</t>
  </si>
  <si>
    <t>Indici di Efficacia Qualitativa</t>
  </si>
  <si>
    <r>
      <t>n.</t>
    </r>
    <r>
      <rPr>
        <sz val="8"/>
        <color indexed="10"/>
        <rFont val="Tahoma"/>
        <family val="2"/>
      </rPr>
      <t xml:space="preserve"> </t>
    </r>
    <r>
      <rPr>
        <sz val="8"/>
        <rFont val="Tahoma"/>
        <family val="2"/>
      </rPr>
      <t>violazioni del Codice di Comportamento</t>
    </r>
  </si>
  <si>
    <t>n. segnalazioni di illeciti ai sensi del PTPC (whistleblowing)</t>
  </si>
  <si>
    <t>Valutazione media da report Controlli Interni</t>
  </si>
  <si>
    <t>% complessiva del rispetto dei dati pubblicati/pubblicabili (Ente)</t>
  </si>
  <si>
    <t>Area tecnica</t>
  </si>
  <si>
    <t>MANUTENZIONE ORDINARIA E STRAORDINARIA DELLE STRADE- SERVIZIO SPARGIMENTO SALE E SGOMBERO NEVE</t>
  </si>
  <si>
    <t>MANUTENZIONE DEI CIMITERI</t>
  </si>
  <si>
    <t>MANUTENZIONE ORDINARIA E STRAORDINARIA  IMMOBILI E SCUOLE</t>
  </si>
  <si>
    <t>MANUTENZIONE ORDINARIA AREE VERDI</t>
  </si>
  <si>
    <t>PROGETTAZIONE INTERVENTI</t>
  </si>
  <si>
    <t>Interventi riordino cimiteri</t>
  </si>
  <si>
    <t xml:space="preserve">ha di   verde pubblico </t>
  </si>
  <si>
    <t>N. manutenzioni ordinarie effettuate dal personale del Comune sul patrimonio comunale  (strade, immobili, verde, ecc.) / N. manutenzioni ordinarie programmate</t>
  </si>
  <si>
    <t>N. manutenzioni straordinarie concluse/N. manutenzioni straordinarie previste</t>
  </si>
  <si>
    <t xml:space="preserve">N. progettazioni interne / N. progettazioni totali </t>
  </si>
  <si>
    <t>Tempo massimo intervento dal  sopralluogo per verifica evento</t>
  </si>
  <si>
    <t>Indicatori di Costo</t>
  </si>
  <si>
    <t>Spesa impegnata su manutenzioni  / Spesa stanziata a bilancio</t>
  </si>
  <si>
    <t>(I0570) N. abusi accertati/(I0571)N. controlli su attività edilizie</t>
  </si>
  <si>
    <t>Spesa programma / Popolazione</t>
  </si>
  <si>
    <t>Obiettivo gestionale</t>
  </si>
  <si>
    <t>Proventi oneri urbanizzazione</t>
  </si>
  <si>
    <t>N.PUNTI luce a basso consumo installati / N. punti LUCE</t>
  </si>
  <si>
    <t>Risparmio su costi energetici (rispetto all'anno precedente)</t>
  </si>
  <si>
    <t>Linee strategiche</t>
  </si>
  <si>
    <t>POLITICA FISCALE, FINANZIARIA E PATRIMONIALE</t>
  </si>
  <si>
    <t>n. mandati e reversali firmati elettronicamente/totale mandati e reversali</t>
  </si>
  <si>
    <t>verifica della rispondenza ai vincoli di finanza pubblica (pareggio di bilancio)</t>
  </si>
  <si>
    <t>0 o &gt;0</t>
  </si>
  <si>
    <t>Tempo medio di pagamento fatture:...gg</t>
  </si>
  <si>
    <t>N. reversali d'incasso emesse nel rispetto dei tempi del regolamento/N. reversali d'incasso emesse</t>
  </si>
  <si>
    <t>(IXXX)N. reversali d'incasso emesse nel rispetto dei tempi del regolamento/(I0081)N. reversali d'incasso emesse</t>
  </si>
  <si>
    <t xml:space="preserve">N. mandati emessi nel rispetto dei tempi del regolamento/N. mandati emessi </t>
  </si>
  <si>
    <t xml:space="preserve">(IXXX)N. mandati emessi nel rispetto dei tempi del regolamento/(I0080)N. mandati emessi </t>
  </si>
  <si>
    <t>PO</t>
  </si>
  <si>
    <t>Area Finanziaria</t>
  </si>
  <si>
    <t>N variazioni bilancio</t>
  </si>
  <si>
    <t>* Esempio : 400/1000</t>
  </si>
  <si>
    <t>dip</t>
  </si>
  <si>
    <t>%</t>
  </si>
  <si>
    <t xml:space="preserve">L'obiettivo  è quello di gestire con la massima efficacia, efficienza e qualità gli interventi manutentivi per garantire la siurezza dell'utenza e l'integrità del patrimonio, autonomia negli interventi relativi ai  servizi legati al territorio comunale, per garantire una fruibilità costante delle risorse e la sicurezza dei cittadini, con una sempre maggior ottimizzazione delle risorse economiche disponibili. Tutto ciò anche nell'ottica di salvaguardare le peculiarità del territorio. 
</t>
  </si>
  <si>
    <t>Missioni e Programmi :</t>
  </si>
  <si>
    <t>Linee strategiche DUP</t>
  </si>
  <si>
    <t>Gestire le procedure urbanistiche e programmare l'assetto territoriale, attraverso attività di pianificazione di opere relative a zone e strutture a beneficio della collettività, anche attraverso progetti di finanziamento. Gestire l'edilizia privata , migliorare la circolazione stradale, curare il verde urbano e le aree cimiteriali.</t>
  </si>
  <si>
    <t>N. abusi accertati/N. controlli su attività edilizie</t>
  </si>
  <si>
    <t>Resp.</t>
  </si>
  <si>
    <t>Attuazione Armonizzazione contabile in tutti gli aspetti finanziari ed economici patrimoniali.</t>
  </si>
  <si>
    <t xml:space="preserve">Km Strade territorio </t>
  </si>
  <si>
    <t>Obiettivo gestionale n° 8</t>
  </si>
  <si>
    <r>
      <t>Missione 1 :</t>
    </r>
    <r>
      <rPr>
        <sz val="9"/>
        <rFont val="Tahoma"/>
        <family val="2"/>
      </rPr>
      <t xml:space="preserve"> Servizi istituzionali, generali e di gestione</t>
    </r>
  </si>
  <si>
    <t xml:space="preserve">Finanziaria </t>
  </si>
  <si>
    <t xml:space="preserve">Promozione dell'equità fiscale migliorando il sistema di prevenzione e controllo e introducendo forme di agevolazione </t>
  </si>
  <si>
    <r>
      <t>Programma 4</t>
    </r>
    <r>
      <rPr>
        <sz val="9"/>
        <rFont val="Tahoma"/>
        <family val="2"/>
      </rPr>
      <t xml:space="preserve"> : Gestione delle entrate tributarie e servizi fiscali</t>
    </r>
  </si>
  <si>
    <t>Gestire efficientemente i tributi locali. Lotta all'evasione e recupero pagamenti non effettuati</t>
  </si>
  <si>
    <t>Gestire efficientemente i tributi locali. Contrasto all'evasione e all'elusione fiscale per rendere il sistema più equo e recuperare risorse per compensare i tagli.</t>
  </si>
  <si>
    <t xml:space="preserve">Mantenimento dei livelli di controllo e accertamento delle somme non versate dai contribuenti relativamente ai tributi locali attraverso il costante aggiornamento delle banche dati IMU. TASI e TARI già oggetto nei passati esercizi di bonifica finalizzata al recupero dell'evasione triburaria. Maggiore assistenza al contribuente e maggiore comunicazione tramite il sito internet </t>
  </si>
  <si>
    <t>accertamento su somme non versate</t>
  </si>
  <si>
    <t>Aggiornamento bonifica dati Imu-Tasi da esercizi precedenti</t>
  </si>
  <si>
    <t>Formazione banca dati passi carrabili post verifica d'ufficio</t>
  </si>
  <si>
    <t>Aggiornamento dati TARI da esercizi precedenti</t>
  </si>
  <si>
    <t>Formazione Piano Economico Finanziario TARI anche per Unione dei Comuni Stura Orba e Leira</t>
  </si>
  <si>
    <t>Ammontare dei residui attivi tributari e incassi a residui</t>
  </si>
  <si>
    <t>rispetto dei tempi di rimborso tributi</t>
  </si>
  <si>
    <t xml:space="preserve">rispetto dei tempi di invio cartelle tari </t>
  </si>
  <si>
    <t>entro giugno</t>
  </si>
  <si>
    <t>Totale recupero evasione IMU</t>
  </si>
  <si>
    <t>(I0117)Importo totale recupero evasione TARSU/TIA/TARES/TARI - incassato/(I0118)Importo totale entrate TARSU/TIA/TARES/TARI - incassato</t>
  </si>
  <si>
    <t>tariffe tributi consultabili sul sito</t>
  </si>
  <si>
    <t>simulatore calcolo imu/tasi su sito</t>
  </si>
  <si>
    <t>C</t>
  </si>
  <si>
    <t>B</t>
  </si>
  <si>
    <t>Obiettivo gestionale n° 7</t>
  </si>
  <si>
    <t>Settore 1 - 
Settore Tributi e attività socio economiche</t>
  </si>
  <si>
    <t>Innovazione e Trasparenza a servizio dei cittadini</t>
  </si>
  <si>
    <r>
      <rPr>
        <b/>
        <sz val="9"/>
        <rFont val="Tahoma"/>
        <family val="2"/>
      </rPr>
      <t>Programma 7</t>
    </r>
    <r>
      <rPr>
        <sz val="9"/>
        <rFont val="Tahoma"/>
        <family val="2"/>
      </rPr>
      <t xml:space="preserve"> : Elezioni e consultazioni popolari - Anagrafe e stato civile</t>
    </r>
  </si>
  <si>
    <t>Attuare le nuove normative in tema di Unioni civili, testamenti biologici, Donazione Organi, Divorzi, ecc.</t>
  </si>
  <si>
    <t>Garantire il costante aggiornamento dell'Anagrafe, la regolare tenuta dei registri dello Stato Civile, la revisione delle liste Elettorali, la formazione delle liste di Leva; gestire eventuali consultazioni elettorali, censimenti ed indagini statistiche attuando le azioni previste dalla vigente normativa</t>
  </si>
  <si>
    <t>Attuare le nuove normative in tema di Unioni civili,  Divorzi, convivenze di fatto</t>
  </si>
  <si>
    <t xml:space="preserve">Studio della normativa vigente </t>
  </si>
  <si>
    <t>Formazione a tutti i dipendenti dello Sportello Demografici</t>
  </si>
  <si>
    <t>Revisione procedure e modulistica per i richiedenti</t>
  </si>
  <si>
    <t>Gestione delle pratiche</t>
  </si>
  <si>
    <t>N. registri attivati</t>
  </si>
  <si>
    <t>N. pratiche totali demografici (Anagrafe, elettorale, stato civile/N. dipendenti Servizi demografici</t>
  </si>
  <si>
    <t>N. ore formazione su nuova normativa erogate ai dipendenti del Servizio</t>
  </si>
  <si>
    <t>Ore di apertura settimanali Servizi Demografici /orario di lavoro settimanale</t>
  </si>
  <si>
    <t>n. pratiche di separazione/divorzio (nuova normativa)</t>
  </si>
  <si>
    <t>n. pratiche Unioni civili</t>
  </si>
  <si>
    <t>n. convivenze di fatto</t>
  </si>
  <si>
    <t>Rispetto tempi chiusura procedimenti</t>
  </si>
  <si>
    <t>N. comunicazionni istituzionali pubblicate sul Sito del Comune per divulgazre le informazioni sui nuovi servizi</t>
  </si>
  <si>
    <t>po</t>
  </si>
  <si>
    <t>SPESE PER CONSULTAZIONI ELETTORALI</t>
  </si>
  <si>
    <t>TOTALE PROVENTI</t>
  </si>
  <si>
    <t xml:space="preserve"> </t>
  </si>
  <si>
    <t>Gestione in forma associata tra i Comuni di Osiglia e Pallare</t>
  </si>
  <si>
    <t>Obiettivo gestionale n° XX</t>
  </si>
  <si>
    <t>Ufficio Tecnico</t>
  </si>
  <si>
    <r>
      <t>Programma 6</t>
    </r>
    <r>
      <rPr>
        <sz val="9"/>
        <rFont val="Tahoma"/>
        <family val="2"/>
      </rPr>
      <t xml:space="preserve"> : Ufficio Tecnico</t>
    </r>
  </si>
  <si>
    <t xml:space="preserve">Gestire l'edilizia privata  a servizio del cittadino e dei professionisti operanti sul territorio.
Manutentare le sedi istituzionali.
</t>
  </si>
  <si>
    <t xml:space="preserve">Assicurare la manutenzione ordinaria e straordinaria delle sedi istituzionali in relazione alle risorse economiche disponibili. 
garantire il rispetto delle norme in materia edilizia e del rilascio dei titoli abilitativi.
</t>
  </si>
  <si>
    <t>Gestire l'edilizia privata, progettare e gestire manutenzione straordinarie e opere pubbliche e la manutenzione ordinaria e straordinaria del patrimonio (sedi istituzionali)</t>
  </si>
  <si>
    <t>Pratiche disponibili ON_LINE/ Tot. Pratiche edilizia (S.U.A.P.)</t>
  </si>
  <si>
    <t>% progettazioni interne di manutenzioni straordinarie e nuove opere (N. progettazioni interne manutenzioni straordinarie e nuove opere/N. progettazioni totali manutenzioni straordinarie e nuove opere):...% (Stesura Piano OO.PP)</t>
  </si>
  <si>
    <t>(IXXX) N. autorizzazioni rilasciate demanio /(IXXX) N. autorizzazioni richieste demanio</t>
  </si>
  <si>
    <t>N. manutenzioni effettuate sedi istituzionali</t>
  </si>
  <si>
    <t>Ore di apertura settimanale sportello edilizia/N. ore lavorative settimanali</t>
  </si>
  <si>
    <t>(I0547)Ore di apertura settimanale sportello edilizia/(I0018)N. ore lavorative settimanali</t>
  </si>
  <si>
    <t>Spesa impegnata sul programma/spesa stanziata sul programma:....%</t>
  </si>
  <si>
    <t xml:space="preserve">Spesa programma </t>
  </si>
  <si>
    <r>
      <t>NOTA</t>
    </r>
    <r>
      <rPr>
        <sz val="11"/>
        <color theme="1"/>
        <rFont val="Calibri"/>
        <family val="2"/>
        <scheme val="minor"/>
      </rPr>
      <t xml:space="preserve"> RISORSE AGGIUNTIVE UTILIZZATE</t>
    </r>
  </si>
  <si>
    <t>Spesa impegnata sul programma/popolazione residente al 31/12 (444 abitanti)</t>
  </si>
  <si>
    <t>N report monitoraggi su gestione di bilancio</t>
  </si>
  <si>
    <t>Revisione testi atti ai sensi D.L.gs 118/2011 inoltrati ai a tutti i settori dell'Ente</t>
  </si>
  <si>
    <t>ICARDO Marina</t>
  </si>
  <si>
    <t>Predisposizione all'attuazione delle norme inerenti la Digitalizzazione dei documenti amministrativi</t>
  </si>
  <si>
    <t>n. redazione contratti digitali</t>
  </si>
  <si>
    <t>2</t>
  </si>
  <si>
    <t>n. registrazioni protocollo giornaliero digitali inviati in conservazione sostitutiva/n. RPG redatti</t>
  </si>
  <si>
    <t>ICARDO</t>
  </si>
  <si>
    <t>Robaldo</t>
  </si>
  <si>
    <t xml:space="preserve">LOTTA ALL'EVASIONE: Gestire le attività di riscossione delle entrate per assicurare la continuità dei servizi, la flessibilità delle competenze e una maggiore assistenza ai cittadini. </t>
  </si>
  <si>
    <t>50/444</t>
  </si>
  <si>
    <t>n. pratiche smaltite allo sportello/POPOLAZIONE RESIDENTE</t>
  </si>
  <si>
    <t>Spesa impegnata sul programma/popolazione al 31/12 (444 abitanti)</t>
  </si>
  <si>
    <t>Proventi riscossi  a seguito emissione ruolo acquedotto</t>
  </si>
  <si>
    <t>Importo totale recupero evasione TARSU/TIA/TARES/TARI - incassato</t>
  </si>
  <si>
    <t>Organizzazione degli uffici demografici per far fronte all'attuazione delle normative inerenti la nuova regolamentazione sulle Unioni Civili / Convivenze di fatto e i Divorzi .</t>
  </si>
  <si>
    <t>Risparmio servizio sgombero neve</t>
  </si>
  <si>
    <t>Obiettivo gestionale n° 40</t>
  </si>
  <si>
    <t>Missione 12 : Diritti Sociali, politiche sociali e famiglia</t>
  </si>
  <si>
    <t>Programma 9: Servizio necroscopico e cimiteriale</t>
  </si>
  <si>
    <t xml:space="preserve">Garantire la gestione ottimale  dei servizi cimiteriali </t>
  </si>
  <si>
    <t>Gestione delle attività connesse ai servizi cimieriali.</t>
  </si>
  <si>
    <t>giorni apertura settimanale ufficio/giorni settimanali</t>
  </si>
  <si>
    <t>7/7</t>
  </si>
  <si>
    <t>n. inumazioni effettuate/n.totale annuo servizi cimiteriali</t>
  </si>
  <si>
    <t>n. esumazioni effettuate a scadenza concessione</t>
  </si>
  <si>
    <t>n. autorizzazioni seconda tumulazione</t>
  </si>
  <si>
    <t>recupero dati su repertori contratti e predisposizione database per ricerche informatiche (ore)</t>
  </si>
  <si>
    <t>MANUTENZIONE CIMITERO</t>
  </si>
  <si>
    <t>Proventi a seguito ampliamneto cimitero</t>
  </si>
  <si>
    <t>Proventi da  concessioni</t>
  </si>
  <si>
    <t>N. aree cimiteriali di nuova costruzione</t>
  </si>
  <si>
    <t>ROBALDO Nadia</t>
  </si>
  <si>
    <t>Gestire la programmazione economico-finanziaria.</t>
  </si>
  <si>
    <t>Garantire la regolarità amministrativa e contabile e la tempestività delle procedure di entrata e di spesa con salvaguardia degli equilibri del bilancio nel rispetto della regolarità contabile dell’azione amministrativa.  Gestire il  processo di pianificazione e di rendicontazione economico – finanziaria, attraverso le stime e le valutazioni finanziarie sui dati di entrata e di spesa. Garantire l’efficiente gestione delle procedure di approvvigionamento di beni e servizi per il funzionamento dell’Ente. Effettuare il controllo di gestione dell'Ente e gestire i rapporti ed i controlli con eventuali Società partecipate, nel caso in cui il Comune dovesse entrarne a far parte.</t>
  </si>
  <si>
    <t>500/500</t>
  </si>
  <si>
    <t>3600,00/444</t>
  </si>
  <si>
    <r>
      <rPr>
        <b/>
        <sz val="9"/>
        <rFont val="Tahoma"/>
        <family val="2"/>
      </rPr>
      <t>Programma 3</t>
    </r>
    <r>
      <rPr>
        <sz val="9"/>
        <rFont val="Tahoma"/>
        <family val="2"/>
      </rPr>
      <t xml:space="preserve"> : Gestione economica, finanziaria, programmazione </t>
    </r>
  </si>
  <si>
    <t>Puntuale applicazione degli adempimenti sulla fatturazione elettronica</t>
  </si>
  <si>
    <t>Splyt payment</t>
  </si>
  <si>
    <t>Nuova contabilità - affinamento</t>
  </si>
  <si>
    <t>Predisposizione DUP 2017-2019</t>
  </si>
  <si>
    <t>Monitoraggio costante FCDE (Fondo Crediti Dubbia Esigiilità)</t>
  </si>
  <si>
    <t>Puntuale realizzazione degli accertamenti e/o regolamenti delle enetrate previste mediante monitoraggio mensile</t>
  </si>
  <si>
    <t>Gestione nuovi Servizi Demografici (donazione Organi)</t>
  </si>
  <si>
    <t>D5</t>
  </si>
  <si>
    <t>ICARDO MARINA</t>
  </si>
  <si>
    <t>D4</t>
  </si>
  <si>
    <t>FRACCHIA GIORGIO</t>
  </si>
  <si>
    <t>C5</t>
  </si>
  <si>
    <t>ROBALDO NADIA</t>
  </si>
  <si>
    <t>B3</t>
  </si>
  <si>
    <t>PIROTTO IVAN</t>
  </si>
  <si>
    <t>B1</t>
  </si>
  <si>
    <t>FRESIA GERMANA</t>
  </si>
  <si>
    <t xml:space="preserve">Gestire efficientemente le risorse economiche :programmazione economico-finanziaria e l'economato </t>
  </si>
  <si>
    <t xml:space="preserve">Garantire il supporto alle aree organizzative dell'ente attraverso le attività di segreteria, la  gestione e l'archiviazione degli atti in entrata e in uscita e gli adempimenti normativi.  Supportare l'intera struttura comunale ed il/i Responsabile/i per la prevenzione della corruzione e della trasparenza nello svolgimento dei controlli e nell'attuazione del Piano di prevenzione della corruzione  e trasparenza. Il diritto di accesso agli atti sarà svolto sempre, ove possibile, facendo largo uso della posta elettronica e della pec, abbattendo i tempi di trasmissione ed i costi sulle spedizioni di plichi e raccomandate. Per lo scambio di informazioni con i cittadini, tra l’altro si utilizzeranno: l’Albo Pretorio on line, il sito web ufficiale comunale. La procedura di redazione degli atti amministrativi (deliberazione G.M. e C.C., determinazioni, ordinanze e decreti) sarà completamente digitalizzata.
</t>
  </si>
  <si>
    <t>0/444</t>
  </si>
  <si>
    <t>Spesa impegnata sul centro di costo/popolazione al 31/12 (444 ABITANTI)</t>
  </si>
  <si>
    <t>cap. 1183</t>
  </si>
  <si>
    <t>SPESE PER RECUPERO EVASIONE TRIBUTI</t>
  </si>
  <si>
    <t>15/36</t>
  </si>
  <si>
    <t>28.389/444</t>
  </si>
  <si>
    <t>cap. 5005</t>
  </si>
  <si>
    <t>6</t>
  </si>
  <si>
    <t>35</t>
  </si>
  <si>
    <t>80</t>
  </si>
  <si>
    <t>3</t>
  </si>
  <si>
    <t>5/5</t>
  </si>
  <si>
    <t>30 GIORNI</t>
  </si>
  <si>
    <t>13.982,00/13.982,00</t>
  </si>
  <si>
    <t>N. ricorsi/segnalazioni su manutenzioni effettuate ipotizzando n. 5 interventi</t>
  </si>
  <si>
    <t>0/5</t>
  </si>
  <si>
    <t>Spesa programma / Popolazione (444 abitanti)</t>
  </si>
  <si>
    <t>Area Tecnica</t>
  </si>
  <si>
    <t>Migliorare la qualità del patrimonio pubblico</t>
  </si>
  <si>
    <t xml:space="preserve">Garantire la gestione ottimale  dei servizi cimiteriali . </t>
  </si>
  <si>
    <t>Garantire l'amministrazione, il funzionamento e la gestione dei servizi cimiteriali. Assicurare le manutenzioni ordinarie e straordinarie.Costruzione di nuovi loculi cimiteriali e cessione aree cimiteriali.</t>
  </si>
  <si>
    <t>0</t>
  </si>
  <si>
    <t>Cap. 1656</t>
  </si>
  <si>
    <t>0 o&gt;0</t>
  </si>
  <si>
    <t>0 o &gt; 0</t>
  </si>
  <si>
    <t>3600/444</t>
  </si>
  <si>
    <t>2/2</t>
  </si>
  <si>
    <t>0/65</t>
  </si>
  <si>
    <t>65/65</t>
  </si>
  <si>
    <t>2500/2500</t>
  </si>
  <si>
    <t>35/444</t>
  </si>
  <si>
    <t>allegato alla delib. GC n, 34 del 07.12.2016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</si>
</sst>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8" formatCode="&quot;€&quot;\ #,##0.00;[Red]\-&quot;€&quot;\ #,##0.00"/>
    <numFmt numFmtId="44" formatCode="_-&quot;€&quot;\ * #,##0.00_-;\-&quot;€&quot;\ * #,##0.00_-;_-&quot;€&quot;\ * &quot;-&quot;??_-;_-@_-"/>
    <numFmt numFmtId="43" formatCode="_-* #,##0.00_-;\-* #,##0.00_-;_-* &quot;-&quot;??_-;_-@_-"/>
    <numFmt numFmtId="164" formatCode="&quot;€&quot;\ #,##0.00"/>
    <numFmt numFmtId="165" formatCode="_(&quot;L.&quot;* #,##0.00_);_(&quot;L.&quot;* \(#,##0.00\);_(&quot;L.&quot;* &quot;-&quot;??_);_(@_)"/>
    <numFmt numFmtId="166" formatCode="_-[$€-410]\ * #,##0.00_-;\-[$€-410]\ * #,##0.00_-;_-[$€-410]\ * &quot;-&quot;??_-;_-@_-"/>
    <numFmt numFmtId="167" formatCode="&quot;€ &quot;#,##0.00"/>
    <numFmt numFmtId="168" formatCode="_-&quot;€ &quot;* #,##0.00_-;&quot;-€ &quot;* #,##0.00_-;_-&quot;€ &quot;* \-??_-;_-@_-"/>
    <numFmt numFmtId="169" formatCode="_-* #,##0.00_-;\-* #,##0.00_-;_-* \-??_-;_-@_-"/>
    <numFmt numFmtId="170" formatCode="h:mm:ss"/>
    <numFmt numFmtId="171" formatCode="#,##0.000"/>
  </numFmts>
  <fonts count="32" x14ac:knownFonts="1">
    <font>
      <sz val="11"/>
      <color theme="1"/>
      <name val="Calibri"/>
      <family val="2"/>
      <scheme val="minor"/>
    </font>
    <font>
      <sz val="10"/>
      <name val="Tahoma"/>
      <family val="2"/>
    </font>
    <font>
      <sz val="14"/>
      <name val="Tahoma"/>
      <family val="2"/>
    </font>
    <font>
      <sz val="9"/>
      <name val="Tahoma"/>
      <family val="2"/>
    </font>
    <font>
      <b/>
      <sz val="9"/>
      <name val="Tahoma"/>
      <family val="2"/>
    </font>
    <font>
      <sz val="10"/>
      <name val="Arial"/>
    </font>
    <font>
      <sz val="10"/>
      <name val="Arial"/>
      <family val="2"/>
    </font>
    <font>
      <sz val="10"/>
      <color indexed="10"/>
      <name val="Tahoma"/>
      <family val="2"/>
    </font>
    <font>
      <b/>
      <sz val="10"/>
      <name val="Tahoma"/>
      <family val="2"/>
    </font>
    <font>
      <sz val="8"/>
      <name val="Tahoma"/>
      <family val="2"/>
    </font>
    <font>
      <b/>
      <sz val="9"/>
      <color indexed="81"/>
      <name val="Tahoma"/>
      <family val="2"/>
    </font>
    <font>
      <sz val="9"/>
      <color indexed="81"/>
      <name val="Tahoma"/>
      <family val="2"/>
    </font>
    <font>
      <b/>
      <sz val="10"/>
      <name val="Arial"/>
      <family val="2"/>
    </font>
    <font>
      <sz val="8"/>
      <color indexed="10"/>
      <name val="Tahoma"/>
      <family val="2"/>
    </font>
    <font>
      <b/>
      <sz val="8"/>
      <name val="Tahoma"/>
      <family val="2"/>
    </font>
    <font>
      <sz val="8"/>
      <color indexed="10"/>
      <name val="Tahoma"/>
      <family val="2"/>
    </font>
    <font>
      <sz val="10"/>
      <color indexed="10"/>
      <name val="Tahoma"/>
      <family val="2"/>
    </font>
    <font>
      <b/>
      <sz val="9"/>
      <color indexed="8"/>
      <name val="Tahoma"/>
      <family val="2"/>
    </font>
    <font>
      <sz val="9"/>
      <color indexed="8"/>
      <name val="Tahoma"/>
      <family val="2"/>
    </font>
    <font>
      <sz val="10"/>
      <name val="Tahoma"/>
      <family val="2"/>
      <charset val="1"/>
    </font>
    <font>
      <sz val="9"/>
      <name val="Tahoma"/>
      <family val="2"/>
      <charset val="1"/>
    </font>
    <font>
      <b/>
      <sz val="8"/>
      <color indexed="10"/>
      <name val="Tahoma"/>
      <family val="2"/>
    </font>
    <font>
      <b/>
      <sz val="10"/>
      <color indexed="9"/>
      <name val="Tahoma"/>
      <family val="2"/>
    </font>
    <font>
      <sz val="11"/>
      <color indexed="8"/>
      <name val="Calibri"/>
      <family val="2"/>
    </font>
    <font>
      <b/>
      <sz val="10"/>
      <color indexed="10"/>
      <name val="Tahoma"/>
      <family val="2"/>
    </font>
    <font>
      <sz val="11"/>
      <color indexed="8"/>
      <name val="Calibri"/>
      <family val="2"/>
      <charset val="1"/>
    </font>
    <font>
      <sz val="9"/>
      <color indexed="12"/>
      <name val="Tahoma"/>
      <family val="2"/>
    </font>
    <font>
      <sz val="10"/>
      <color indexed="12"/>
      <name val="Arial"/>
      <family val="2"/>
    </font>
    <font>
      <sz val="10"/>
      <color indexed="30"/>
      <name val="Arial"/>
      <family val="2"/>
    </font>
    <font>
      <sz val="10"/>
      <color indexed="10"/>
      <name val="Arial"/>
      <family val="2"/>
    </font>
    <font>
      <sz val="11"/>
      <color theme="1"/>
      <name val="Calibri"/>
      <family val="2"/>
      <scheme val="minor"/>
    </font>
    <font>
      <sz val="11"/>
      <color rgb="FF000000"/>
      <name val="Calibri"/>
      <family val="2"/>
    </font>
  </fonts>
  <fills count="2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2"/>
        <bgColor indexed="27"/>
      </patternFill>
    </fill>
    <fill>
      <patternFill patternType="solid">
        <fgColor indexed="43"/>
        <bgColor indexed="26"/>
      </patternFill>
    </fill>
    <fill>
      <patternFill patternType="solid">
        <fgColor indexed="22"/>
        <bgColor indexed="31"/>
      </patternFill>
    </fill>
    <fill>
      <patternFill patternType="solid">
        <fgColor indexed="10"/>
        <bgColor indexed="16"/>
      </patternFill>
    </fill>
    <fill>
      <patternFill patternType="solid">
        <fgColor indexed="13"/>
        <bgColor indexed="64"/>
      </patternFill>
    </fill>
    <fill>
      <patternFill patternType="solid">
        <fgColor indexed="10"/>
        <bgColor indexed="64"/>
      </patternFill>
    </fill>
    <fill>
      <patternFill patternType="solid">
        <fgColor indexed="62"/>
        <bgColor indexed="18"/>
      </patternFill>
    </fill>
    <fill>
      <patternFill patternType="solid">
        <fgColor indexed="53"/>
        <bgColor indexed="64"/>
      </patternFill>
    </fill>
    <fill>
      <patternFill patternType="solid">
        <fgColor indexed="41"/>
        <bgColor indexed="64"/>
      </patternFill>
    </fill>
    <fill>
      <patternFill patternType="solid">
        <fgColor indexed="47"/>
        <bgColor indexed="64"/>
      </patternFill>
    </fill>
    <fill>
      <patternFill patternType="solid">
        <fgColor indexed="29"/>
        <bgColor indexed="64"/>
      </patternFill>
    </fill>
    <fill>
      <patternFill patternType="solid">
        <fgColor indexed="50"/>
        <bgColor indexed="64"/>
      </patternFill>
    </fill>
    <fill>
      <patternFill patternType="solid">
        <fgColor indexed="47"/>
        <bgColor indexed="22"/>
      </patternFill>
    </fill>
    <fill>
      <patternFill patternType="solid">
        <fgColor indexed="50"/>
        <bgColor indexed="51"/>
      </patternFill>
    </fill>
    <fill>
      <patternFill patternType="solid">
        <fgColor indexed="27"/>
        <bgColor indexed="41"/>
      </patternFill>
    </fill>
    <fill>
      <patternFill patternType="solid">
        <fgColor indexed="11"/>
        <bgColor indexed="64"/>
      </patternFill>
    </fill>
    <fill>
      <patternFill patternType="solid">
        <fgColor indexed="29"/>
        <bgColor indexed="45"/>
      </patternFill>
    </fill>
    <fill>
      <patternFill patternType="solid">
        <fgColor indexed="40"/>
        <bgColor indexed="64"/>
      </patternFill>
    </fill>
    <fill>
      <patternFill patternType="solid">
        <fgColor indexed="40"/>
        <bgColor indexed="31"/>
      </patternFill>
    </fill>
    <fill>
      <patternFill patternType="solid">
        <fgColor indexed="40"/>
        <bgColor indexed="26"/>
      </patternFill>
    </fill>
    <fill>
      <patternFill patternType="solid">
        <fgColor indexed="51"/>
        <bgColor indexed="64"/>
      </patternFill>
    </fill>
    <fill>
      <patternFill patternType="solid">
        <fgColor indexed="13"/>
        <bgColor indexed="3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8"/>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style="medium">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style="thin">
        <color indexed="8"/>
      </left>
      <right/>
      <top style="thin">
        <color indexed="8"/>
      </top>
      <bottom style="hair">
        <color indexed="8"/>
      </bottom>
      <diagonal/>
    </border>
    <border>
      <left style="thin">
        <color indexed="8"/>
      </left>
      <right style="thin">
        <color indexed="8"/>
      </right>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thin">
        <color indexed="8"/>
      </top>
      <bottom style="hair">
        <color indexed="8"/>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right style="thin">
        <color indexed="8"/>
      </right>
      <top style="hair">
        <color indexed="8"/>
      </top>
      <bottom style="hair">
        <color indexed="8"/>
      </bottom>
      <diagonal/>
    </border>
  </borders>
  <cellStyleXfs count="28">
    <xf numFmtId="0" fontId="0" fillId="0" borderId="0"/>
    <xf numFmtId="0" fontId="25" fillId="0" borderId="0"/>
    <xf numFmtId="43" fontId="6" fillId="0" borderId="0" applyFont="0" applyFill="0" applyBorder="0" applyAlignment="0" applyProtection="0"/>
    <xf numFmtId="169" fontId="6" fillId="0" borderId="0" applyFill="0" applyBorder="0" applyAlignment="0" applyProtection="0"/>
    <xf numFmtId="169" fontId="6" fillId="0" borderId="0" applyFill="0" applyBorder="0" applyAlignment="0" applyProtection="0"/>
    <xf numFmtId="169" fontId="6" fillId="0" borderId="0" applyFill="0" applyBorder="0" applyAlignment="0" applyProtection="0"/>
    <xf numFmtId="0" fontId="5" fillId="0" borderId="0"/>
    <xf numFmtId="0" fontId="6" fillId="0" borderId="0"/>
    <xf numFmtId="0" fontId="1" fillId="0" borderId="0"/>
    <xf numFmtId="0" fontId="6" fillId="0" borderId="0"/>
    <xf numFmtId="0" fontId="6" fillId="0" borderId="0"/>
    <xf numFmtId="0" fontId="6" fillId="0" borderId="0"/>
    <xf numFmtId="0" fontId="30" fillId="0" borderId="0"/>
    <xf numFmtId="0" fontId="30" fillId="0" borderId="0"/>
    <xf numFmtId="0" fontId="1" fillId="0" borderId="0" applyProtection="0"/>
    <xf numFmtId="0" fontId="1" fillId="0" borderId="0"/>
    <xf numFmtId="0" fontId="19" fillId="0" borderId="0"/>
    <xf numFmtId="9" fontId="23"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ill="0" applyBorder="0" applyAlignment="0" applyProtection="0"/>
    <xf numFmtId="9" fontId="5" fillId="0" borderId="0" applyFill="0" applyBorder="0" applyAlignment="0" applyProtection="0"/>
    <xf numFmtId="0" fontId="31" fillId="0" borderId="0"/>
    <xf numFmtId="44" fontId="6" fillId="0" borderId="0" applyFont="0" applyFill="0" applyBorder="0" applyAlignment="0" applyProtection="0"/>
    <xf numFmtId="44" fontId="6" fillId="0" borderId="0" applyFont="0" applyFill="0" applyBorder="0" applyAlignment="0" applyProtection="0"/>
    <xf numFmtId="168" fontId="6" fillId="0" borderId="0" applyFill="0" applyBorder="0" applyAlignment="0" applyProtection="0"/>
    <xf numFmtId="168" fontId="6" fillId="0" borderId="0" applyFill="0" applyBorder="0" applyAlignment="0" applyProtection="0"/>
    <xf numFmtId="165" fontId="5" fillId="0" borderId="0" applyFont="0" applyFill="0" applyBorder="0" applyAlignment="0" applyProtection="0"/>
  </cellStyleXfs>
  <cellXfs count="784">
    <xf numFmtId="0" fontId="0" fillId="0" borderId="0" xfId="0"/>
    <xf numFmtId="0" fontId="1" fillId="0" borderId="0" xfId="15" applyAlignment="1" applyProtection="1">
      <alignment horizontal="center" vertical="center"/>
      <protection locked="0"/>
    </xf>
    <xf numFmtId="0" fontId="3" fillId="0" borderId="0" xfId="15" applyFont="1" applyAlignment="1" applyProtection="1">
      <alignment horizontal="center" vertical="center"/>
      <protection locked="0"/>
    </xf>
    <xf numFmtId="0" fontId="1" fillId="0" borderId="0" xfId="15" applyFont="1" applyAlignment="1" applyProtection="1">
      <alignment horizontal="center" vertical="center"/>
      <protection locked="0"/>
    </xf>
    <xf numFmtId="0" fontId="6" fillId="0" borderId="0" xfId="9" applyBorder="1" applyAlignment="1" applyProtection="1">
      <alignment vertical="top"/>
      <protection locked="0"/>
    </xf>
    <xf numFmtId="0" fontId="1" fillId="0" borderId="0" xfId="15" applyBorder="1" applyAlignment="1" applyProtection="1">
      <alignment horizontal="center" vertical="center"/>
      <protection locked="0"/>
    </xf>
    <xf numFmtId="0" fontId="1" fillId="2" borderId="1" xfId="15" applyFill="1" applyBorder="1" applyAlignment="1" applyProtection="1">
      <alignment horizontal="center" vertical="center" wrapText="1"/>
    </xf>
    <xf numFmtId="0" fontId="1" fillId="0" borderId="2" xfId="15" applyBorder="1" applyAlignment="1" applyProtection="1">
      <alignment vertical="center"/>
      <protection locked="0"/>
    </xf>
    <xf numFmtId="0" fontId="1" fillId="0" borderId="3" xfId="15" applyBorder="1" applyAlignment="1" applyProtection="1">
      <alignment vertical="center"/>
      <protection locked="0"/>
    </xf>
    <xf numFmtId="0" fontId="1" fillId="0" borderId="4" xfId="15" applyBorder="1" applyAlignment="1" applyProtection="1">
      <alignment vertical="center"/>
      <protection locked="0"/>
    </xf>
    <xf numFmtId="0" fontId="1" fillId="3" borderId="5" xfId="15" applyFont="1" applyFill="1" applyBorder="1" applyAlignment="1" applyProtection="1">
      <alignment vertical="center"/>
    </xf>
    <xf numFmtId="0" fontId="1" fillId="3" borderId="6" xfId="15" applyFont="1" applyFill="1" applyBorder="1" applyAlignment="1" applyProtection="1">
      <alignment vertical="center"/>
    </xf>
    <xf numFmtId="0" fontId="1" fillId="3" borderId="7" xfId="15" applyFont="1" applyFill="1" applyBorder="1" applyAlignment="1" applyProtection="1">
      <alignment vertical="center"/>
    </xf>
    <xf numFmtId="0" fontId="9" fillId="2" borderId="1" xfId="15" applyFont="1" applyFill="1" applyBorder="1" applyAlignment="1" applyProtection="1">
      <alignment horizontal="center" vertical="center" textRotation="90"/>
    </xf>
    <xf numFmtId="0" fontId="1" fillId="0" borderId="1" xfId="15" applyBorder="1" applyAlignment="1" applyProtection="1">
      <alignment horizontal="center" vertical="center"/>
      <protection locked="0"/>
    </xf>
    <xf numFmtId="0" fontId="1" fillId="0" borderId="1" xfId="15" applyFill="1" applyBorder="1" applyAlignment="1" applyProtection="1">
      <alignment horizontal="center" vertical="center"/>
      <protection locked="0"/>
    </xf>
    <xf numFmtId="0" fontId="1" fillId="0" borderId="1" xfId="15" applyFont="1" applyFill="1" applyBorder="1" applyAlignment="1" applyProtection="1">
      <alignment horizontal="center" vertical="center"/>
      <protection locked="0"/>
    </xf>
    <xf numFmtId="0" fontId="1" fillId="0" borderId="1" xfId="15" applyFont="1" applyBorder="1" applyAlignment="1" applyProtection="1">
      <alignment horizontal="center" vertical="center"/>
      <protection locked="0"/>
    </xf>
    <xf numFmtId="0" fontId="1" fillId="0" borderId="8" xfId="15" applyBorder="1" applyAlignment="1" applyProtection="1">
      <alignment horizontal="center" vertical="center"/>
      <protection locked="0"/>
    </xf>
    <xf numFmtId="0" fontId="1" fillId="0" borderId="8" xfId="15" applyFill="1" applyBorder="1" applyAlignment="1" applyProtection="1">
      <alignment horizontal="center" vertical="center"/>
      <protection locked="0"/>
    </xf>
    <xf numFmtId="0" fontId="1" fillId="0" borderId="8" xfId="15" applyFont="1" applyFill="1" applyBorder="1" applyAlignment="1" applyProtection="1">
      <alignment horizontal="center" vertical="center"/>
      <protection locked="0"/>
    </xf>
    <xf numFmtId="0" fontId="1" fillId="0" borderId="8" xfId="15" applyFont="1" applyBorder="1" applyAlignment="1" applyProtection="1">
      <alignment horizontal="center" vertical="center"/>
      <protection locked="0"/>
    </xf>
    <xf numFmtId="0" fontId="6" fillId="0" borderId="0" xfId="9" applyAlignment="1" applyProtection="1">
      <alignment horizontal="center" vertical="center"/>
      <protection locked="0"/>
    </xf>
    <xf numFmtId="0" fontId="6" fillId="2" borderId="1" xfId="9" applyFill="1" applyBorder="1" applyAlignment="1" applyProtection="1">
      <alignment horizontal="center" vertical="center" wrapText="1"/>
    </xf>
    <xf numFmtId="0" fontId="6" fillId="0" borderId="1" xfId="9" applyBorder="1" applyAlignment="1" applyProtection="1">
      <alignment horizontal="center" vertical="center"/>
      <protection locked="0"/>
    </xf>
    <xf numFmtId="0" fontId="8" fillId="4" borderId="5" xfId="9" applyFont="1" applyFill="1" applyBorder="1" applyAlignment="1" applyProtection="1">
      <alignment horizontal="center" vertical="center"/>
    </xf>
    <xf numFmtId="0" fontId="1" fillId="0" borderId="0" xfId="15" applyAlignment="1" applyProtection="1">
      <alignment horizontal="center" vertical="center"/>
    </xf>
    <xf numFmtId="0" fontId="5" fillId="0" borderId="0" xfId="6" applyBorder="1" applyAlignment="1" applyProtection="1">
      <alignment vertical="top"/>
      <protection locked="0"/>
    </xf>
    <xf numFmtId="0" fontId="5" fillId="0" borderId="0" xfId="6" applyAlignment="1" applyProtection="1">
      <alignment horizontal="center" vertical="center"/>
      <protection locked="0"/>
    </xf>
    <xf numFmtId="0" fontId="5" fillId="2" borderId="1" xfId="6" applyFill="1" applyBorder="1" applyAlignment="1" applyProtection="1">
      <alignment horizontal="center" vertical="center" wrapText="1"/>
    </xf>
    <xf numFmtId="0" fontId="5" fillId="0" borderId="1" xfId="6" applyBorder="1" applyAlignment="1" applyProtection="1">
      <alignment horizontal="center" vertical="center"/>
      <protection locked="0"/>
    </xf>
    <xf numFmtId="0" fontId="8" fillId="4" borderId="5" xfId="6" applyFont="1" applyFill="1" applyBorder="1" applyAlignment="1" applyProtection="1">
      <alignment horizontal="center" vertical="center"/>
    </xf>
    <xf numFmtId="0" fontId="7" fillId="0" borderId="0" xfId="15" applyFont="1" applyAlignment="1" applyProtection="1">
      <alignment horizontal="center" vertical="center"/>
      <protection locked="0"/>
    </xf>
    <xf numFmtId="0" fontId="8" fillId="0" borderId="0" xfId="15" applyFont="1" applyAlignment="1" applyProtection="1">
      <alignment horizontal="left" vertical="center"/>
      <protection locked="0"/>
    </xf>
    <xf numFmtId="0" fontId="1" fillId="0" borderId="0" xfId="15" applyAlignment="1" applyProtection="1">
      <alignment vertical="center"/>
      <protection locked="0"/>
    </xf>
    <xf numFmtId="0" fontId="1" fillId="0" borderId="0" xfId="15" applyFont="1" applyAlignment="1" applyProtection="1">
      <alignment horizontal="left" vertical="center"/>
      <protection locked="0"/>
    </xf>
    <xf numFmtId="0" fontId="1" fillId="5" borderId="9" xfId="15" applyFill="1" applyBorder="1" applyAlignment="1" applyProtection="1">
      <alignment horizontal="center" vertical="center" wrapText="1"/>
    </xf>
    <xf numFmtId="0" fontId="1" fillId="6" borderId="10" xfId="15" applyFont="1" applyFill="1" applyBorder="1" applyAlignment="1" applyProtection="1">
      <alignment vertical="center"/>
    </xf>
    <xf numFmtId="0" fontId="1" fillId="6" borderId="11" xfId="15" applyFont="1" applyFill="1" applyBorder="1" applyAlignment="1" applyProtection="1">
      <alignment vertical="center"/>
    </xf>
    <xf numFmtId="0" fontId="1" fillId="6" borderId="12" xfId="15" applyFont="1" applyFill="1" applyBorder="1" applyAlignment="1" applyProtection="1">
      <alignment vertical="center"/>
    </xf>
    <xf numFmtId="0" fontId="1" fillId="0" borderId="9" xfId="15" applyFill="1" applyBorder="1" applyAlignment="1" applyProtection="1">
      <alignment horizontal="center" vertical="center"/>
      <protection locked="0"/>
    </xf>
    <xf numFmtId="0" fontId="9" fillId="5" borderId="9" xfId="15" applyFont="1" applyFill="1" applyBorder="1" applyAlignment="1" applyProtection="1">
      <alignment horizontal="center" vertical="center" textRotation="90"/>
    </xf>
    <xf numFmtId="0" fontId="1" fillId="0" borderId="9" xfId="15" applyBorder="1" applyAlignment="1" applyProtection="1">
      <alignment horizontal="center" vertical="center"/>
      <protection locked="0"/>
    </xf>
    <xf numFmtId="0" fontId="1" fillId="0" borderId="13" xfId="15" applyBorder="1" applyAlignment="1" applyProtection="1">
      <alignment horizontal="center" vertical="center"/>
      <protection locked="0"/>
    </xf>
    <xf numFmtId="0" fontId="1" fillId="0" borderId="13" xfId="15" applyFill="1" applyBorder="1" applyAlignment="1" applyProtection="1">
      <alignment horizontal="center" vertical="center"/>
      <protection locked="0"/>
    </xf>
    <xf numFmtId="0" fontId="1" fillId="0" borderId="13" xfId="15" applyFont="1" applyFill="1" applyBorder="1" applyAlignment="1" applyProtection="1">
      <alignment horizontal="center" vertical="center"/>
      <protection locked="0"/>
    </xf>
    <xf numFmtId="0" fontId="1" fillId="0" borderId="13" xfId="15" applyFont="1" applyBorder="1" applyAlignment="1" applyProtection="1">
      <alignment horizontal="center" vertical="center"/>
      <protection locked="0"/>
    </xf>
    <xf numFmtId="0" fontId="6" fillId="5" borderId="9" xfId="9" applyFont="1" applyFill="1" applyBorder="1" applyAlignment="1" applyProtection="1">
      <alignment horizontal="center" vertical="center" wrapText="1"/>
    </xf>
    <xf numFmtId="0" fontId="6" fillId="0" borderId="9" xfId="9" applyFont="1" applyBorder="1" applyAlignment="1" applyProtection="1">
      <alignment horizontal="center" vertical="center"/>
      <protection locked="0"/>
    </xf>
    <xf numFmtId="0" fontId="8" fillId="7" borderId="10" xfId="9" applyFont="1" applyFill="1" applyBorder="1" applyAlignment="1" applyProtection="1">
      <alignment horizontal="center" vertical="center"/>
    </xf>
    <xf numFmtId="0" fontId="16" fillId="0" borderId="0" xfId="15" applyFont="1" applyAlignment="1" applyProtection="1">
      <alignment horizontal="center" vertical="center"/>
      <protection locked="0"/>
    </xf>
    <xf numFmtId="14" fontId="21" fillId="8" borderId="9" xfId="15" applyNumberFormat="1" applyFont="1" applyFill="1" applyBorder="1" applyAlignment="1" applyProtection="1">
      <alignment horizontal="center" vertical="center"/>
      <protection locked="0"/>
    </xf>
    <xf numFmtId="0" fontId="16" fillId="8" borderId="9" xfId="15" applyFont="1" applyFill="1" applyBorder="1" applyAlignment="1" applyProtection="1">
      <alignment horizontal="center" vertical="center"/>
      <protection locked="0"/>
    </xf>
    <xf numFmtId="0" fontId="1" fillId="8" borderId="9" xfId="15" applyFill="1" applyBorder="1" applyAlignment="1" applyProtection="1">
      <alignment horizontal="center" vertical="center"/>
      <protection locked="0"/>
    </xf>
    <xf numFmtId="0" fontId="1" fillId="8" borderId="9" xfId="15" applyFont="1" applyFill="1" applyBorder="1" applyAlignment="1" applyProtection="1">
      <alignment horizontal="center" vertical="center"/>
      <protection locked="0"/>
    </xf>
    <xf numFmtId="16" fontId="22" fillId="0" borderId="9" xfId="15" applyNumberFormat="1" applyFont="1" applyFill="1" applyBorder="1" applyAlignment="1" applyProtection="1">
      <alignment horizontal="center" vertical="center"/>
      <protection locked="0"/>
    </xf>
    <xf numFmtId="0" fontId="5" fillId="9" borderId="1" xfId="6" applyFill="1" applyBorder="1" applyAlignment="1" applyProtection="1">
      <alignment horizontal="center" vertical="center"/>
      <protection locked="0"/>
    </xf>
    <xf numFmtId="0" fontId="6" fillId="9" borderId="1" xfId="6" applyFont="1" applyFill="1" applyBorder="1" applyAlignment="1" applyProtection="1">
      <alignment horizontal="center" vertical="center"/>
      <protection locked="0"/>
    </xf>
    <xf numFmtId="0" fontId="6" fillId="9" borderId="9" xfId="9" applyFont="1" applyFill="1" applyBorder="1" applyAlignment="1" applyProtection="1">
      <alignment horizontal="center" vertical="center"/>
      <protection locked="0"/>
    </xf>
    <xf numFmtId="0" fontId="1" fillId="0" borderId="14" xfId="15" applyBorder="1" applyAlignment="1" applyProtection="1">
      <alignment vertical="center"/>
      <protection locked="0"/>
    </xf>
    <xf numFmtId="0" fontId="1" fillId="0" borderId="15" xfId="15" applyBorder="1" applyAlignment="1" applyProtection="1">
      <alignment vertical="center"/>
      <protection locked="0"/>
    </xf>
    <xf numFmtId="0" fontId="1" fillId="0" borderId="16" xfId="15" applyBorder="1" applyAlignment="1" applyProtection="1">
      <alignment vertical="center"/>
      <protection locked="0"/>
    </xf>
    <xf numFmtId="0" fontId="1" fillId="0" borderId="9" xfId="15" applyFont="1" applyFill="1" applyBorder="1" applyAlignment="1" applyProtection="1">
      <alignment horizontal="center" vertical="center"/>
      <protection locked="0"/>
    </xf>
    <xf numFmtId="0" fontId="1" fillId="0" borderId="9" xfId="15" applyFont="1" applyBorder="1" applyAlignment="1" applyProtection="1">
      <alignment horizontal="center" vertical="center"/>
      <protection locked="0"/>
    </xf>
    <xf numFmtId="0" fontId="16" fillId="0" borderId="9" xfId="15" applyFont="1" applyBorder="1" applyAlignment="1" applyProtection="1">
      <alignment horizontal="center" vertical="center"/>
      <protection locked="0"/>
    </xf>
    <xf numFmtId="0" fontId="6" fillId="0" borderId="1" xfId="7" applyFont="1" applyBorder="1" applyAlignment="1" applyProtection="1">
      <alignment horizontal="center" vertical="center"/>
      <protection locked="0"/>
    </xf>
    <xf numFmtId="0" fontId="1" fillId="0" borderId="0" xfId="15" applyFont="1" applyAlignment="1" applyProtection="1">
      <alignment horizontal="center" vertical="center"/>
    </xf>
    <xf numFmtId="0" fontId="6" fillId="0" borderId="0" xfId="7" applyBorder="1" applyAlignment="1" applyProtection="1">
      <alignment vertical="top"/>
      <protection locked="0"/>
    </xf>
    <xf numFmtId="0" fontId="1" fillId="0" borderId="17" xfId="15" applyBorder="1" applyAlignment="1" applyProtection="1">
      <alignment vertical="center"/>
      <protection locked="0"/>
    </xf>
    <xf numFmtId="0" fontId="1" fillId="0" borderId="0" xfId="15" applyBorder="1" applyAlignment="1" applyProtection="1">
      <alignment vertical="center"/>
      <protection locked="0"/>
    </xf>
    <xf numFmtId="0" fontId="6" fillId="0" borderId="0" xfId="7" applyAlignment="1" applyProtection="1">
      <alignment horizontal="center" vertical="center"/>
      <protection locked="0"/>
    </xf>
    <xf numFmtId="0" fontId="6" fillId="2" borderId="1" xfId="7" applyFill="1" applyBorder="1" applyAlignment="1" applyProtection="1">
      <alignment horizontal="center" vertical="center" wrapText="1"/>
    </xf>
    <xf numFmtId="0" fontId="8" fillId="4" borderId="5" xfId="7" applyFont="1" applyFill="1" applyBorder="1" applyAlignment="1" applyProtection="1">
      <alignment horizontal="center" vertical="center"/>
    </xf>
    <xf numFmtId="0" fontId="6" fillId="0" borderId="0" xfId="10" applyBorder="1" applyAlignment="1" applyProtection="1">
      <alignment vertical="top"/>
      <protection locked="0"/>
    </xf>
    <xf numFmtId="0" fontId="1" fillId="10" borderId="9" xfId="15" applyFill="1" applyBorder="1" applyAlignment="1" applyProtection="1">
      <alignment horizontal="center" vertical="center"/>
      <protection locked="0"/>
    </xf>
    <xf numFmtId="0" fontId="1" fillId="10" borderId="9" xfId="15" applyFont="1" applyFill="1" applyBorder="1" applyAlignment="1" applyProtection="1">
      <alignment horizontal="center" vertical="center"/>
      <protection locked="0"/>
    </xf>
    <xf numFmtId="0" fontId="6" fillId="0" borderId="0" xfId="10" applyAlignment="1" applyProtection="1">
      <alignment horizontal="center" vertical="center"/>
      <protection locked="0"/>
    </xf>
    <xf numFmtId="0" fontId="6" fillId="5" borderId="9" xfId="10" applyFont="1" applyFill="1" applyBorder="1" applyAlignment="1" applyProtection="1">
      <alignment horizontal="center" vertical="center" wrapText="1"/>
    </xf>
    <xf numFmtId="0" fontId="28" fillId="0" borderId="9" xfId="10" applyFont="1" applyBorder="1" applyAlignment="1" applyProtection="1">
      <alignment horizontal="center" vertical="center"/>
      <protection locked="0"/>
    </xf>
    <xf numFmtId="0" fontId="6" fillId="0" borderId="9" xfId="10" applyFont="1" applyBorder="1" applyAlignment="1" applyProtection="1">
      <alignment horizontal="center" vertical="center"/>
      <protection locked="0"/>
    </xf>
    <xf numFmtId="0" fontId="8" fillId="7" borderId="10" xfId="10" applyFont="1" applyFill="1" applyBorder="1" applyAlignment="1" applyProtection="1">
      <alignment horizontal="center" vertical="center"/>
    </xf>
    <xf numFmtId="0" fontId="6" fillId="5" borderId="9" xfId="7" applyFont="1" applyFill="1" applyBorder="1" applyAlignment="1" applyProtection="1">
      <alignment horizontal="center" vertical="center" wrapText="1"/>
    </xf>
    <xf numFmtId="0" fontId="8" fillId="7" borderId="10" xfId="7" applyFont="1" applyFill="1" applyBorder="1" applyAlignment="1" applyProtection="1">
      <alignment horizontal="center" vertical="center"/>
    </xf>
    <xf numFmtId="167" fontId="1" fillId="0" borderId="0" xfId="15" applyNumberFormat="1" applyAlignment="1" applyProtection="1">
      <alignment horizontal="center" vertical="center"/>
      <protection locked="0"/>
    </xf>
    <xf numFmtId="0" fontId="1" fillId="0" borderId="0" xfId="15" applyFill="1" applyAlignment="1" applyProtection="1">
      <alignment horizontal="center" vertical="center"/>
      <protection locked="0"/>
    </xf>
    <xf numFmtId="0" fontId="1" fillId="11" borderId="0" xfId="15" applyFill="1" applyAlignment="1" applyProtection="1">
      <alignment horizontal="center" vertical="center"/>
      <protection locked="0"/>
    </xf>
    <xf numFmtId="0" fontId="6" fillId="0" borderId="9" xfId="7" applyBorder="1" applyAlignment="1" applyProtection="1">
      <alignment horizontal="center" vertical="center"/>
      <protection locked="0"/>
    </xf>
    <xf numFmtId="0" fontId="1" fillId="0" borderId="10" xfId="15" applyFont="1" applyFill="1" applyBorder="1" applyAlignment="1" applyProtection="1">
      <alignment horizontal="left" vertical="center" wrapText="1"/>
      <protection locked="0"/>
    </xf>
    <xf numFmtId="49" fontId="1" fillId="0" borderId="0" xfId="15" applyNumberFormat="1" applyAlignment="1" applyProtection="1">
      <alignment horizontal="center" vertical="center"/>
      <protection locked="0"/>
    </xf>
    <xf numFmtId="0" fontId="1" fillId="12" borderId="13" xfId="15" applyFill="1" applyBorder="1" applyAlignment="1" applyProtection="1">
      <alignment horizontal="center" vertical="center"/>
      <protection locked="0"/>
    </xf>
    <xf numFmtId="0" fontId="1" fillId="12" borderId="13" xfId="15" applyFont="1" applyFill="1" applyBorder="1" applyAlignment="1" applyProtection="1">
      <alignment horizontal="center" vertical="center"/>
      <protection locked="0"/>
    </xf>
    <xf numFmtId="0" fontId="28" fillId="0" borderId="9" xfId="9" applyFont="1" applyBorder="1" applyAlignment="1" applyProtection="1">
      <alignment horizontal="center" vertical="center"/>
      <protection locked="0"/>
    </xf>
    <xf numFmtId="0" fontId="6" fillId="0" borderId="1" xfId="9" applyFont="1" applyBorder="1" applyAlignment="1" applyProtection="1">
      <alignment horizontal="center" vertical="center"/>
      <protection locked="0"/>
    </xf>
    <xf numFmtId="0" fontId="6" fillId="0" borderId="9" xfId="7" applyFont="1" applyBorder="1" applyAlignment="1" applyProtection="1">
      <alignment horizontal="center" vertical="center"/>
      <protection locked="0"/>
    </xf>
    <xf numFmtId="49" fontId="1" fillId="0" borderId="9" xfId="15" applyNumberFormat="1" applyFill="1" applyBorder="1" applyAlignment="1" applyProtection="1">
      <alignment horizontal="center" vertical="center"/>
      <protection locked="0"/>
    </xf>
    <xf numFmtId="49" fontId="1" fillId="0" borderId="10" xfId="15" applyNumberFormat="1" applyFont="1" applyFill="1" applyBorder="1" applyAlignment="1" applyProtection="1">
      <alignment horizontal="left" vertical="center" wrapText="1"/>
      <protection locked="0"/>
    </xf>
    <xf numFmtId="49" fontId="1" fillId="0" borderId="9" xfId="15" applyNumberFormat="1" applyFont="1" applyFill="1" applyBorder="1" applyAlignment="1" applyProtection="1">
      <alignment horizontal="center" vertical="center"/>
      <protection locked="0"/>
    </xf>
    <xf numFmtId="0" fontId="6" fillId="4" borderId="5" xfId="9" applyFill="1" applyBorder="1" applyAlignment="1" applyProtection="1">
      <alignment horizontal="center" vertical="center"/>
    </xf>
    <xf numFmtId="0" fontId="6" fillId="4" borderId="6" xfId="9" applyFill="1" applyBorder="1" applyAlignment="1" applyProtection="1">
      <alignment horizontal="center" vertical="center"/>
    </xf>
    <xf numFmtId="0" fontId="6" fillId="4" borderId="7" xfId="9" applyFill="1" applyBorder="1" applyAlignment="1" applyProtection="1">
      <alignment horizontal="center" vertical="center"/>
    </xf>
    <xf numFmtId="0" fontId="6" fillId="4" borderId="1" xfId="9" applyFill="1" applyBorder="1" applyAlignment="1" applyProtection="1">
      <alignment horizontal="center" vertical="center"/>
    </xf>
    <xf numFmtId="0" fontId="6" fillId="0" borderId="19" xfId="9" applyBorder="1" applyAlignment="1" applyProtection="1">
      <alignment horizontal="center" vertical="center"/>
      <protection locked="0"/>
    </xf>
    <xf numFmtId="0" fontId="6" fillId="0" borderId="20" xfId="9" applyBorder="1" applyAlignment="1" applyProtection="1">
      <alignment horizontal="center" vertical="center"/>
      <protection locked="0"/>
    </xf>
    <xf numFmtId="0" fontId="6" fillId="0" borderId="18" xfId="9" applyBorder="1" applyAlignment="1" applyProtection="1">
      <alignment horizontal="center" vertical="center"/>
      <protection locked="0"/>
    </xf>
    <xf numFmtId="0" fontId="6" fillId="0" borderId="2" xfId="9" applyBorder="1" applyAlignment="1" applyProtection="1">
      <alignment horizontal="center" vertical="center"/>
      <protection locked="0"/>
    </xf>
    <xf numFmtId="0" fontId="6" fillId="0" borderId="3" xfId="9" applyBorder="1" applyAlignment="1" applyProtection="1">
      <alignment horizontal="center" vertical="center"/>
      <protection locked="0"/>
    </xf>
    <xf numFmtId="0" fontId="6" fillId="0" borderId="4" xfId="9" applyBorder="1" applyAlignment="1" applyProtection="1">
      <alignment horizontal="center" vertical="center"/>
      <protection locked="0"/>
    </xf>
    <xf numFmtId="0" fontId="6" fillId="4" borderId="19" xfId="9" applyFill="1" applyBorder="1" applyAlignment="1" applyProtection="1">
      <alignment horizontal="center" vertical="center"/>
      <protection locked="0"/>
    </xf>
    <xf numFmtId="0" fontId="6" fillId="4" borderId="18" xfId="9" applyFill="1" applyBorder="1" applyAlignment="1" applyProtection="1">
      <alignment horizontal="center" vertical="center"/>
      <protection locked="0"/>
    </xf>
    <xf numFmtId="0" fontId="6" fillId="4" borderId="2" xfId="9" applyFill="1" applyBorder="1" applyAlignment="1" applyProtection="1">
      <alignment horizontal="center" vertical="center"/>
      <protection locked="0"/>
    </xf>
    <xf numFmtId="0" fontId="6" fillId="4" borderId="4" xfId="9" applyFill="1" applyBorder="1" applyAlignment="1" applyProtection="1">
      <alignment horizontal="center" vertical="center"/>
      <protection locked="0"/>
    </xf>
    <xf numFmtId="0" fontId="6" fillId="2" borderId="5" xfId="9" applyFill="1" applyBorder="1" applyAlignment="1" applyProtection="1">
      <alignment horizontal="center" vertical="center"/>
      <protection locked="0"/>
    </xf>
    <xf numFmtId="0" fontId="6" fillId="2" borderId="7" xfId="9" applyFill="1" applyBorder="1" applyAlignment="1" applyProtection="1">
      <alignment horizontal="center" vertical="center"/>
      <protection locked="0"/>
    </xf>
    <xf numFmtId="0" fontId="6" fillId="4" borderId="1" xfId="9" applyFill="1" applyBorder="1" applyAlignment="1" applyProtection="1">
      <alignment horizontal="center" vertical="center"/>
      <protection locked="0"/>
    </xf>
    <xf numFmtId="0" fontId="8" fillId="4" borderId="6" xfId="9" applyFont="1" applyFill="1" applyBorder="1" applyAlignment="1" applyProtection="1">
      <alignment horizontal="center" vertical="center"/>
    </xf>
    <xf numFmtId="0" fontId="8" fillId="4" borderId="7" xfId="9" applyFont="1" applyFill="1" applyBorder="1" applyAlignment="1" applyProtection="1">
      <alignment horizontal="center" vertical="center"/>
    </xf>
    <xf numFmtId="0" fontId="6" fillId="0" borderId="5" xfId="9" applyBorder="1" applyAlignment="1" applyProtection="1">
      <alignment horizontal="center" vertical="center"/>
      <protection locked="0"/>
    </xf>
    <xf numFmtId="0" fontId="6" fillId="0" borderId="6" xfId="9" applyBorder="1" applyAlignment="1" applyProtection="1">
      <alignment horizontal="center" vertical="center"/>
      <protection locked="0"/>
    </xf>
    <xf numFmtId="0" fontId="6" fillId="0" borderId="7" xfId="9" applyBorder="1" applyAlignment="1" applyProtection="1">
      <alignment horizontal="center" vertical="center"/>
      <protection locked="0"/>
    </xf>
    <xf numFmtId="0" fontId="6" fillId="13" borderId="1" xfId="9" applyFill="1" applyBorder="1" applyAlignment="1" applyProtection="1">
      <alignment horizontal="center" vertical="center"/>
      <protection locked="0"/>
    </xf>
    <xf numFmtId="0" fontId="6" fillId="3" borderId="5" xfId="9" applyFill="1" applyBorder="1" applyAlignment="1" applyProtection="1">
      <alignment horizontal="center" vertical="center"/>
    </xf>
    <xf numFmtId="0" fontId="6" fillId="3" borderId="6" xfId="9" applyFill="1" applyBorder="1" applyAlignment="1" applyProtection="1">
      <alignment horizontal="center" vertical="center"/>
    </xf>
    <xf numFmtId="0" fontId="6" fillId="3" borderId="7" xfId="9" applyFill="1" applyBorder="1" applyAlignment="1" applyProtection="1">
      <alignment horizontal="center" vertical="center"/>
    </xf>
    <xf numFmtId="0" fontId="6" fillId="2" borderId="5" xfId="9" applyFill="1" applyBorder="1" applyAlignment="1" applyProtection="1">
      <alignment horizontal="center" vertical="center"/>
    </xf>
    <xf numFmtId="0" fontId="6" fillId="2" borderId="6" xfId="9" applyFill="1" applyBorder="1" applyAlignment="1" applyProtection="1">
      <alignment horizontal="center" vertical="center"/>
    </xf>
    <xf numFmtId="0" fontId="6" fillId="2" borderId="7" xfId="9" applyFill="1" applyBorder="1" applyAlignment="1" applyProtection="1">
      <alignment horizontal="center" vertical="center"/>
    </xf>
    <xf numFmtId="171" fontId="6" fillId="4" borderId="1" xfId="9" applyNumberFormat="1" applyFill="1" applyBorder="1" applyAlignment="1" applyProtection="1">
      <alignment horizontal="center" vertical="center"/>
      <protection locked="0"/>
    </xf>
    <xf numFmtId="4" fontId="6" fillId="4" borderId="1" xfId="9" applyNumberFormat="1" applyFill="1" applyBorder="1" applyAlignment="1" applyProtection="1">
      <alignment horizontal="center" vertical="center"/>
      <protection locked="0"/>
    </xf>
    <xf numFmtId="0" fontId="6" fillId="0" borderId="5" xfId="9" applyFont="1" applyBorder="1" applyAlignment="1" applyProtection="1">
      <alignment horizontal="center" vertical="center"/>
      <protection locked="0"/>
    </xf>
    <xf numFmtId="0" fontId="6" fillId="4" borderId="1" xfId="9" applyFill="1" applyBorder="1" applyAlignment="1" applyProtection="1">
      <alignment horizontal="center" vertical="center" wrapText="1"/>
    </xf>
    <xf numFmtId="0" fontId="6" fillId="2" borderId="5" xfId="9" applyFill="1" applyBorder="1" applyAlignment="1" applyProtection="1">
      <alignment horizontal="center" vertical="center" wrapText="1"/>
    </xf>
    <xf numFmtId="0" fontId="6" fillId="2" borderId="6" xfId="9" applyFill="1" applyBorder="1" applyAlignment="1" applyProtection="1">
      <alignment horizontal="center" vertical="center" wrapText="1"/>
    </xf>
    <xf numFmtId="0" fontId="6" fillId="2" borderId="7" xfId="9" applyFill="1" applyBorder="1" applyAlignment="1" applyProtection="1">
      <alignment horizontal="center" vertical="center" wrapText="1"/>
    </xf>
    <xf numFmtId="0" fontId="6" fillId="13" borderId="1" xfId="9" applyFill="1" applyBorder="1" applyAlignment="1" applyProtection="1">
      <alignment horizontal="center" vertical="center" wrapText="1"/>
    </xf>
    <xf numFmtId="0" fontId="9" fillId="0" borderId="5" xfId="15" applyFont="1" applyBorder="1" applyAlignment="1" applyProtection="1">
      <alignment vertical="center"/>
      <protection locked="0"/>
    </xf>
    <xf numFmtId="0" fontId="9" fillId="0" borderId="6" xfId="15" applyFont="1" applyBorder="1" applyAlignment="1" applyProtection="1">
      <alignment vertical="center"/>
      <protection locked="0"/>
    </xf>
    <xf numFmtId="0" fontId="9" fillId="0" borderId="7" xfId="15" applyFont="1" applyBorder="1" applyAlignment="1" applyProtection="1">
      <alignment vertical="center"/>
      <protection locked="0"/>
    </xf>
    <xf numFmtId="0" fontId="9" fillId="0" borderId="1" xfId="15" applyFont="1" applyBorder="1" applyAlignment="1" applyProtection="1">
      <alignment horizontal="center" vertical="center"/>
      <protection locked="0"/>
    </xf>
    <xf numFmtId="0" fontId="9" fillId="0" borderId="1" xfId="15" applyFont="1" applyFill="1" applyBorder="1" applyAlignment="1" applyProtection="1">
      <alignment horizontal="center" vertical="center"/>
      <protection locked="0"/>
    </xf>
    <xf numFmtId="0" fontId="6" fillId="3" borderId="1" xfId="9" applyFill="1" applyBorder="1" applyAlignment="1" applyProtection="1">
      <alignment horizontal="center" vertical="center"/>
    </xf>
    <xf numFmtId="0" fontId="6" fillId="2" borderId="1" xfId="9" applyFill="1" applyBorder="1" applyAlignment="1" applyProtection="1">
      <alignment horizontal="center" vertical="center"/>
    </xf>
    <xf numFmtId="0" fontId="6" fillId="0" borderId="19" xfId="9" applyBorder="1" applyAlignment="1" applyProtection="1">
      <alignment horizontal="center" vertical="center" wrapText="1"/>
      <protection locked="0"/>
    </xf>
    <xf numFmtId="0" fontId="6" fillId="0" borderId="20" xfId="9" applyBorder="1" applyAlignment="1" applyProtection="1">
      <alignment horizontal="center" vertical="center" wrapText="1"/>
      <protection locked="0"/>
    </xf>
    <xf numFmtId="0" fontId="6" fillId="0" borderId="18" xfId="9" applyBorder="1" applyAlignment="1" applyProtection="1">
      <alignment horizontal="center" vertical="center" wrapText="1"/>
      <protection locked="0"/>
    </xf>
    <xf numFmtId="0" fontId="6" fillId="0" borderId="17" xfId="9" applyBorder="1" applyAlignment="1" applyProtection="1">
      <alignment horizontal="center" vertical="center" wrapText="1"/>
      <protection locked="0"/>
    </xf>
    <xf numFmtId="0" fontId="6" fillId="0" borderId="0" xfId="9" applyBorder="1" applyAlignment="1" applyProtection="1">
      <alignment horizontal="center" vertical="center" wrapText="1"/>
      <protection locked="0"/>
    </xf>
    <xf numFmtId="0" fontId="6" fillId="0" borderId="21" xfId="9" applyBorder="1" applyAlignment="1" applyProtection="1">
      <alignment horizontal="center" vertical="center" wrapText="1"/>
      <protection locked="0"/>
    </xf>
    <xf numFmtId="0" fontId="6" fillId="0" borderId="2" xfId="9" applyBorder="1" applyAlignment="1" applyProtection="1">
      <alignment horizontal="center" vertical="center" wrapText="1"/>
      <protection locked="0"/>
    </xf>
    <xf numFmtId="0" fontId="6" fillId="0" borderId="3" xfId="9" applyBorder="1" applyAlignment="1" applyProtection="1">
      <alignment horizontal="center" vertical="center" wrapText="1"/>
      <protection locked="0"/>
    </xf>
    <xf numFmtId="0" fontId="6" fillId="0" borderId="4" xfId="9" applyBorder="1" applyAlignment="1" applyProtection="1">
      <alignment horizontal="center" vertical="center" wrapText="1"/>
      <protection locked="0"/>
    </xf>
    <xf numFmtId="0" fontId="3" fillId="0" borderId="22" xfId="15" applyFont="1" applyFill="1" applyBorder="1" applyAlignment="1" applyProtection="1">
      <alignment horizontal="left" vertical="center"/>
      <protection locked="0"/>
    </xf>
    <xf numFmtId="0" fontId="3" fillId="0" borderId="23" xfId="15" applyFont="1" applyFill="1" applyBorder="1" applyAlignment="1" applyProtection="1">
      <alignment horizontal="left" vertical="center"/>
      <protection locked="0"/>
    </xf>
    <xf numFmtId="0" fontId="3" fillId="0" borderId="24" xfId="15" applyFont="1" applyFill="1" applyBorder="1" applyAlignment="1" applyProtection="1">
      <alignment horizontal="left" vertical="center"/>
      <protection locked="0"/>
    </xf>
    <xf numFmtId="10" fontId="3" fillId="0" borderId="25" xfId="15" applyNumberFormat="1" applyFont="1" applyBorder="1" applyAlignment="1" applyProtection="1">
      <alignment horizontal="center" vertical="center"/>
      <protection locked="0"/>
    </xf>
    <xf numFmtId="10" fontId="3" fillId="0" borderId="26" xfId="15" applyNumberFormat="1" applyFont="1" applyBorder="1" applyAlignment="1" applyProtection="1">
      <alignment horizontal="center" vertical="center"/>
      <protection locked="0"/>
    </xf>
    <xf numFmtId="9" fontId="9" fillId="0" borderId="1" xfId="15" applyNumberFormat="1" applyFont="1" applyBorder="1" applyAlignment="1" applyProtection="1">
      <alignment horizontal="center" vertical="center"/>
      <protection locked="0"/>
    </xf>
    <xf numFmtId="0" fontId="1" fillId="2" borderId="1" xfId="15" applyFont="1" applyFill="1" applyBorder="1" applyAlignment="1" applyProtection="1">
      <alignment horizontal="center" vertical="center"/>
    </xf>
    <xf numFmtId="0" fontId="1" fillId="2" borderId="1" xfId="15" applyFill="1" applyBorder="1" applyAlignment="1" applyProtection="1">
      <alignment horizontal="center" vertical="center"/>
    </xf>
    <xf numFmtId="9" fontId="9" fillId="0" borderId="1" xfId="15" applyNumberFormat="1" applyFont="1" applyFill="1" applyBorder="1" applyAlignment="1" applyProtection="1">
      <alignment horizontal="center" vertical="center"/>
      <protection locked="0"/>
    </xf>
    <xf numFmtId="164" fontId="9" fillId="0" borderId="5" xfId="15" applyNumberFormat="1" applyFont="1" applyBorder="1" applyAlignment="1" applyProtection="1">
      <alignment horizontal="center" vertical="center" wrapText="1"/>
      <protection locked="0"/>
    </xf>
    <xf numFmtId="164" fontId="9" fillId="0" borderId="7" xfId="15" applyNumberFormat="1" applyFont="1" applyBorder="1" applyAlignment="1" applyProtection="1">
      <alignment horizontal="center" vertical="center" wrapText="1"/>
      <protection locked="0"/>
    </xf>
    <xf numFmtId="0" fontId="9" fillId="0" borderId="5" xfId="15" applyFont="1" applyFill="1" applyBorder="1" applyAlignment="1" applyProtection="1">
      <alignment horizontal="left" vertical="center" wrapText="1"/>
      <protection locked="0"/>
    </xf>
    <xf numFmtId="0" fontId="9" fillId="0" borderId="6" xfId="15" applyFont="1" applyFill="1" applyBorder="1" applyAlignment="1" applyProtection="1">
      <alignment horizontal="left" vertical="center" wrapText="1"/>
      <protection locked="0"/>
    </xf>
    <xf numFmtId="0" fontId="9" fillId="0" borderId="7" xfId="15" applyFont="1" applyFill="1" applyBorder="1" applyAlignment="1" applyProtection="1">
      <alignment horizontal="left" vertical="center" wrapText="1"/>
      <protection locked="0"/>
    </xf>
    <xf numFmtId="164" fontId="9" fillId="0" borderId="1" xfId="15" applyNumberFormat="1" applyFont="1" applyBorder="1" applyAlignment="1" applyProtection="1">
      <alignment horizontal="center" vertical="center"/>
      <protection locked="0"/>
    </xf>
    <xf numFmtId="0" fontId="8" fillId="13" borderId="5" xfId="15" applyFont="1" applyFill="1" applyBorder="1" applyAlignment="1" applyProtection="1">
      <alignment horizontal="center" vertical="center"/>
      <protection locked="0"/>
    </xf>
    <xf numFmtId="0" fontId="8" fillId="13" borderId="6" xfId="15" applyFont="1" applyFill="1" applyBorder="1" applyAlignment="1" applyProtection="1">
      <alignment horizontal="center" vertical="center"/>
      <protection locked="0"/>
    </xf>
    <xf numFmtId="0" fontId="8" fillId="13" borderId="7" xfId="15" applyFont="1" applyFill="1" applyBorder="1" applyAlignment="1" applyProtection="1">
      <alignment horizontal="center" vertical="center"/>
      <protection locked="0"/>
    </xf>
    <xf numFmtId="0" fontId="1" fillId="2" borderId="5" xfId="15" applyFont="1" applyFill="1" applyBorder="1" applyAlignment="1" applyProtection="1">
      <alignment horizontal="center" vertical="center"/>
    </xf>
    <xf numFmtId="0" fontId="1" fillId="2" borderId="7" xfId="15" applyFont="1" applyFill="1" applyBorder="1" applyAlignment="1" applyProtection="1">
      <alignment horizontal="center" vertical="center"/>
    </xf>
    <xf numFmtId="16" fontId="9" fillId="0" borderId="1" xfId="15" applyNumberFormat="1" applyFont="1" applyBorder="1" applyAlignment="1" applyProtection="1">
      <alignment horizontal="center" vertical="center"/>
      <protection locked="0"/>
    </xf>
    <xf numFmtId="16" fontId="9" fillId="0" borderId="1" xfId="15" applyNumberFormat="1" applyFont="1" applyFill="1" applyBorder="1" applyAlignment="1" applyProtection="1">
      <alignment horizontal="center" vertical="center"/>
      <protection locked="0"/>
    </xf>
    <xf numFmtId="0" fontId="13" fillId="0" borderId="1" xfId="15" applyFont="1" applyBorder="1" applyAlignment="1" applyProtection="1">
      <alignment horizontal="center" vertical="center"/>
      <protection locked="0"/>
    </xf>
    <xf numFmtId="0" fontId="13" fillId="0" borderId="1" xfId="15" applyFont="1" applyFill="1" applyBorder="1" applyAlignment="1" applyProtection="1">
      <alignment horizontal="center" vertical="center"/>
      <protection locked="0"/>
    </xf>
    <xf numFmtId="0" fontId="3" fillId="0" borderId="5" xfId="15" applyFont="1" applyBorder="1" applyAlignment="1" applyProtection="1">
      <alignment vertical="center" wrapText="1"/>
      <protection locked="0"/>
    </xf>
    <xf numFmtId="0" fontId="3" fillId="0" borderId="6" xfId="15" applyFont="1" applyBorder="1" applyAlignment="1" applyProtection="1">
      <alignment vertical="center" wrapText="1"/>
      <protection locked="0"/>
    </xf>
    <xf numFmtId="0" fontId="3" fillId="0" borderId="7" xfId="15" applyFont="1" applyBorder="1" applyAlignment="1" applyProtection="1">
      <alignment vertical="center" wrapText="1"/>
      <protection locked="0"/>
    </xf>
    <xf numFmtId="0" fontId="3" fillId="0" borderId="1" xfId="15" applyFont="1" applyBorder="1" applyAlignment="1" applyProtection="1">
      <alignment vertical="center" wrapText="1"/>
      <protection locked="0"/>
    </xf>
    <xf numFmtId="0" fontId="3" fillId="0" borderId="5" xfId="15" applyFont="1" applyFill="1" applyBorder="1" applyAlignment="1" applyProtection="1">
      <alignment vertical="center" wrapText="1"/>
      <protection locked="0"/>
    </xf>
    <xf numFmtId="0" fontId="3" fillId="0" borderId="6" xfId="15" applyFont="1" applyFill="1" applyBorder="1" applyAlignment="1" applyProtection="1">
      <alignment vertical="center" wrapText="1"/>
      <protection locked="0"/>
    </xf>
    <xf numFmtId="0" fontId="3" fillId="0" borderId="7" xfId="15" applyFont="1" applyFill="1" applyBorder="1" applyAlignment="1" applyProtection="1">
      <alignment vertical="center" wrapText="1"/>
      <protection locked="0"/>
    </xf>
    <xf numFmtId="0" fontId="9" fillId="0" borderId="5" xfId="15" applyFont="1" applyBorder="1" applyAlignment="1" applyProtection="1">
      <alignment horizontal="center" vertical="center" wrapText="1"/>
      <protection locked="0"/>
    </xf>
    <xf numFmtId="0" fontId="9" fillId="0" borderId="7" xfId="15" applyFont="1" applyBorder="1" applyAlignment="1" applyProtection="1">
      <alignment horizontal="center" vertical="center" wrapText="1"/>
      <protection locked="0"/>
    </xf>
    <xf numFmtId="0" fontId="8" fillId="2" borderId="5" xfId="15" applyFont="1" applyFill="1" applyBorder="1" applyAlignment="1" applyProtection="1">
      <alignment horizontal="center" vertical="center" wrapText="1"/>
    </xf>
    <xf numFmtId="0" fontId="8" fillId="2" borderId="7" xfId="15" applyFont="1" applyFill="1" applyBorder="1" applyAlignment="1" applyProtection="1">
      <alignment horizontal="center" vertical="center" wrapText="1"/>
    </xf>
    <xf numFmtId="0" fontId="8" fillId="2" borderId="19" xfId="15" applyFont="1" applyFill="1" applyBorder="1" applyAlignment="1" applyProtection="1">
      <alignment horizontal="center" vertical="center" wrapText="1"/>
    </xf>
    <xf numFmtId="0" fontId="8" fillId="2" borderId="18" xfId="15" applyFont="1" applyFill="1" applyBorder="1" applyAlignment="1" applyProtection="1">
      <alignment horizontal="center" vertical="center" wrapText="1"/>
    </xf>
    <xf numFmtId="0" fontId="8" fillId="2" borderId="17" xfId="15" applyFont="1" applyFill="1" applyBorder="1" applyAlignment="1" applyProtection="1">
      <alignment horizontal="center" vertical="center" wrapText="1"/>
    </xf>
    <xf numFmtId="0" fontId="8" fillId="2" borderId="21" xfId="15" applyFont="1" applyFill="1" applyBorder="1" applyAlignment="1" applyProtection="1">
      <alignment horizontal="center" vertical="center" wrapText="1"/>
    </xf>
    <xf numFmtId="0" fontId="8" fillId="2" borderId="2" xfId="15" applyFont="1" applyFill="1" applyBorder="1" applyAlignment="1" applyProtection="1">
      <alignment horizontal="center" vertical="center" wrapText="1"/>
    </xf>
    <xf numFmtId="0" fontId="8" fillId="2" borderId="4" xfId="15" applyFont="1" applyFill="1" applyBorder="1" applyAlignment="1" applyProtection="1">
      <alignment horizontal="center" vertical="center" wrapText="1"/>
    </xf>
    <xf numFmtId="0" fontId="1" fillId="0" borderId="19" xfId="15" applyFont="1" applyBorder="1" applyAlignment="1" applyProtection="1">
      <alignment vertical="top" wrapText="1"/>
      <protection locked="0"/>
    </xf>
    <xf numFmtId="0" fontId="1" fillId="0" borderId="20" xfId="15" applyFont="1" applyBorder="1" applyAlignment="1" applyProtection="1">
      <alignment vertical="top" wrapText="1"/>
      <protection locked="0"/>
    </xf>
    <xf numFmtId="0" fontId="1" fillId="0" borderId="18" xfId="15" applyFont="1" applyBorder="1" applyAlignment="1" applyProtection="1">
      <alignment vertical="top" wrapText="1"/>
      <protection locked="0"/>
    </xf>
    <xf numFmtId="0" fontId="1" fillId="0" borderId="17" xfId="15" applyFont="1" applyBorder="1" applyAlignment="1" applyProtection="1">
      <alignment vertical="top" wrapText="1"/>
      <protection locked="0"/>
    </xf>
    <xf numFmtId="0" fontId="1" fillId="0" borderId="0" xfId="15" applyFont="1" applyBorder="1" applyAlignment="1" applyProtection="1">
      <alignment vertical="top" wrapText="1"/>
      <protection locked="0"/>
    </xf>
    <xf numFmtId="0" fontId="1" fillId="0" borderId="21" xfId="15" applyFont="1" applyBorder="1" applyAlignment="1" applyProtection="1">
      <alignment vertical="top" wrapText="1"/>
      <protection locked="0"/>
    </xf>
    <xf numFmtId="0" fontId="1" fillId="0" borderId="2" xfId="15" applyFont="1" applyBorder="1" applyAlignment="1" applyProtection="1">
      <alignment vertical="top" wrapText="1"/>
      <protection locked="0"/>
    </xf>
    <xf numFmtId="0" fontId="1" fillId="0" borderId="3" xfId="15" applyFont="1" applyBorder="1" applyAlignment="1" applyProtection="1">
      <alignment vertical="top" wrapText="1"/>
      <protection locked="0"/>
    </xf>
    <xf numFmtId="0" fontId="1" fillId="0" borderId="4" xfId="15" applyFont="1" applyBorder="1" applyAlignment="1" applyProtection="1">
      <alignment vertical="top" wrapText="1"/>
      <protection locked="0"/>
    </xf>
    <xf numFmtId="0" fontId="1" fillId="2" borderId="6" xfId="15" applyFont="1" applyFill="1" applyBorder="1" applyAlignment="1" applyProtection="1">
      <alignment horizontal="center" vertical="center"/>
    </xf>
    <xf numFmtId="0" fontId="8" fillId="0" borderId="5" xfId="15" applyFont="1" applyBorder="1" applyAlignment="1" applyProtection="1">
      <alignment horizontal="center" vertical="center" wrapText="1"/>
      <protection locked="0"/>
    </xf>
    <xf numFmtId="0" fontId="1" fillId="0" borderId="6" xfId="15" applyBorder="1" applyAlignment="1" applyProtection="1">
      <alignment horizontal="center" vertical="center" wrapText="1"/>
      <protection locked="0"/>
    </xf>
    <xf numFmtId="0" fontId="1" fillId="0" borderId="7" xfId="15" applyBorder="1" applyAlignment="1" applyProtection="1">
      <alignment horizontal="center" vertical="center" wrapText="1"/>
      <protection locked="0"/>
    </xf>
    <xf numFmtId="0" fontId="12" fillId="4" borderId="1" xfId="9" applyFont="1" applyFill="1" applyBorder="1" applyAlignment="1">
      <alignment horizontal="center" vertical="center" wrapText="1"/>
    </xf>
    <xf numFmtId="0" fontId="8" fillId="0" borderId="6" xfId="15" applyFont="1" applyBorder="1" applyAlignment="1" applyProtection="1">
      <alignment horizontal="center" vertical="center" wrapText="1"/>
      <protection locked="0"/>
    </xf>
    <xf numFmtId="0" fontId="8" fillId="0" borderId="7" xfId="15" applyFont="1" applyBorder="1" applyAlignment="1" applyProtection="1">
      <alignment horizontal="center" vertical="center" wrapText="1"/>
      <protection locked="0"/>
    </xf>
    <xf numFmtId="0" fontId="2" fillId="0" borderId="27" xfId="15" applyFont="1" applyBorder="1" applyAlignment="1" applyProtection="1">
      <alignment horizontal="center" vertical="center"/>
    </xf>
    <xf numFmtId="0" fontId="3" fillId="2" borderId="5" xfId="15" applyFont="1" applyFill="1" applyBorder="1" applyAlignment="1" applyProtection="1">
      <alignment horizontal="center" vertical="center"/>
    </xf>
    <xf numFmtId="0" fontId="3" fillId="2" borderId="6" xfId="15" applyFont="1" applyFill="1" applyBorder="1" applyAlignment="1" applyProtection="1">
      <alignment horizontal="center" vertical="center"/>
    </xf>
    <xf numFmtId="0" fontId="3" fillId="2" borderId="7" xfId="15" applyFont="1" applyFill="1" applyBorder="1" applyAlignment="1" applyProtection="1">
      <alignment horizontal="center" vertical="center"/>
    </xf>
    <xf numFmtId="0" fontId="3" fillId="0" borderId="5" xfId="15" applyFont="1" applyFill="1" applyBorder="1" applyAlignment="1" applyProtection="1">
      <alignment horizontal="center" vertical="center" wrapText="1"/>
    </xf>
    <xf numFmtId="0" fontId="3" fillId="0" borderId="6" xfId="15" applyFont="1" applyFill="1" applyBorder="1" applyAlignment="1" applyProtection="1">
      <alignment horizontal="center" vertical="center" wrapText="1"/>
    </xf>
    <xf numFmtId="0" fontId="3" fillId="0" borderId="7" xfId="15" applyFont="1" applyFill="1" applyBorder="1" applyAlignment="1" applyProtection="1">
      <alignment horizontal="center" vertical="center" wrapText="1"/>
    </xf>
    <xf numFmtId="0" fontId="3" fillId="14" borderId="28" xfId="15" applyFont="1" applyFill="1" applyBorder="1" applyAlignment="1" applyProtection="1">
      <alignment horizontal="center" vertical="center"/>
    </xf>
    <xf numFmtId="0" fontId="3" fillId="2" borderId="19" xfId="15" applyFont="1" applyFill="1" applyBorder="1" applyAlignment="1" applyProtection="1">
      <alignment horizontal="center" vertical="center"/>
    </xf>
    <xf numFmtId="0" fontId="3" fillId="2" borderId="20" xfId="15" applyFont="1" applyFill="1" applyBorder="1" applyAlignment="1" applyProtection="1">
      <alignment horizontal="center" vertical="center"/>
    </xf>
    <xf numFmtId="0" fontId="3" fillId="2" borderId="18" xfId="15" applyFont="1" applyFill="1" applyBorder="1" applyAlignment="1" applyProtection="1">
      <alignment horizontal="center" vertical="center"/>
    </xf>
    <xf numFmtId="0" fontId="3" fillId="2" borderId="2" xfId="15" applyFont="1" applyFill="1" applyBorder="1" applyAlignment="1" applyProtection="1">
      <alignment horizontal="center" vertical="center"/>
    </xf>
    <xf numFmtId="0" fontId="3" fillId="2" borderId="3" xfId="15" applyFont="1" applyFill="1" applyBorder="1" applyAlignment="1" applyProtection="1">
      <alignment horizontal="center" vertical="center"/>
    </xf>
    <xf numFmtId="0" fontId="3" fillId="2" borderId="4" xfId="15" applyFont="1" applyFill="1" applyBorder="1" applyAlignment="1" applyProtection="1">
      <alignment horizontal="center" vertical="center"/>
    </xf>
    <xf numFmtId="0" fontId="3" fillId="0" borderId="1" xfId="15" applyFont="1" applyFill="1" applyBorder="1" applyAlignment="1" applyProtection="1">
      <alignment horizontal="center" vertical="center" wrapText="1"/>
      <protection locked="0"/>
    </xf>
    <xf numFmtId="0" fontId="3" fillId="0" borderId="1" xfId="15" applyFont="1" applyFill="1" applyBorder="1" applyAlignment="1" applyProtection="1">
      <alignment horizontal="center" vertical="center"/>
      <protection locked="0"/>
    </xf>
    <xf numFmtId="0" fontId="3" fillId="3" borderId="5" xfId="15" applyFont="1" applyFill="1" applyBorder="1" applyAlignment="1" applyProtection="1">
      <alignment horizontal="center" vertical="center" wrapText="1"/>
      <protection locked="0"/>
    </xf>
    <xf numFmtId="0" fontId="3" fillId="3" borderId="7" xfId="15" applyFont="1" applyFill="1" applyBorder="1" applyAlignment="1" applyProtection="1">
      <alignment horizontal="center" vertical="center" wrapText="1"/>
      <protection locked="0"/>
    </xf>
    <xf numFmtId="0" fontId="7" fillId="3" borderId="5" xfId="15" applyFont="1" applyFill="1" applyBorder="1" applyAlignment="1" applyProtection="1">
      <alignment horizontal="center" vertical="center" wrapText="1"/>
      <protection locked="0"/>
    </xf>
    <xf numFmtId="0" fontId="7" fillId="3" borderId="6" xfId="15" applyFont="1" applyFill="1" applyBorder="1" applyAlignment="1" applyProtection="1">
      <alignment horizontal="center" vertical="center" wrapText="1"/>
      <protection locked="0"/>
    </xf>
    <xf numFmtId="0" fontId="7" fillId="3" borderId="7" xfId="15" applyFont="1" applyFill="1" applyBorder="1" applyAlignment="1" applyProtection="1">
      <alignment horizontal="center" vertical="center" wrapText="1"/>
      <protection locked="0"/>
    </xf>
    <xf numFmtId="0" fontId="3" fillId="14" borderId="19" xfId="15" applyFont="1" applyFill="1" applyBorder="1" applyAlignment="1" applyProtection="1">
      <alignment horizontal="center" vertical="center" wrapText="1"/>
    </xf>
    <xf numFmtId="0" fontId="3" fillId="14" borderId="20" xfId="15" applyFont="1" applyFill="1" applyBorder="1" applyAlignment="1" applyProtection="1">
      <alignment horizontal="center" vertical="center" wrapText="1"/>
    </xf>
    <xf numFmtId="0" fontId="6" fillId="14" borderId="20" xfId="9" applyFill="1" applyBorder="1" applyAlignment="1">
      <alignment horizontal="center" vertical="center" wrapText="1"/>
    </xf>
    <xf numFmtId="0" fontId="6" fillId="14" borderId="18" xfId="9" applyFill="1" applyBorder="1" applyAlignment="1">
      <alignment horizontal="center" vertical="center" wrapText="1"/>
    </xf>
    <xf numFmtId="0" fontId="6" fillId="14" borderId="2" xfId="9" applyFill="1" applyBorder="1" applyAlignment="1">
      <alignment horizontal="center" vertical="center" wrapText="1"/>
    </xf>
    <xf numFmtId="0" fontId="6" fillId="14" borderId="3" xfId="9" applyFill="1" applyBorder="1" applyAlignment="1">
      <alignment horizontal="center" vertical="center" wrapText="1"/>
    </xf>
    <xf numFmtId="0" fontId="6" fillId="14" borderId="4" xfId="9" applyFill="1" applyBorder="1" applyAlignment="1">
      <alignment horizontal="center" vertical="center" wrapText="1"/>
    </xf>
    <xf numFmtId="0" fontId="3" fillId="15" borderId="5" xfId="15" applyFont="1" applyFill="1" applyBorder="1" applyAlignment="1" applyProtection="1">
      <alignment horizontal="center" vertical="center"/>
      <protection locked="0"/>
    </xf>
    <xf numFmtId="0" fontId="3" fillId="15" borderId="6" xfId="15" applyFont="1" applyFill="1" applyBorder="1" applyAlignment="1" applyProtection="1">
      <alignment horizontal="center" vertical="center"/>
      <protection locked="0"/>
    </xf>
    <xf numFmtId="0" fontId="3" fillId="15" borderId="7" xfId="15" applyFont="1" applyFill="1" applyBorder="1" applyAlignment="1" applyProtection="1">
      <alignment horizontal="center" vertical="center"/>
      <protection locked="0"/>
    </xf>
    <xf numFmtId="0" fontId="3" fillId="0" borderId="6" xfId="15" applyFont="1" applyFill="1" applyBorder="1" applyAlignment="1" applyProtection="1">
      <alignment horizontal="center" vertical="center"/>
    </xf>
    <xf numFmtId="0" fontId="3" fillId="0" borderId="7" xfId="15" applyFont="1" applyFill="1" applyBorder="1" applyAlignment="1" applyProtection="1">
      <alignment horizontal="center" vertical="center"/>
    </xf>
    <xf numFmtId="0" fontId="3" fillId="15" borderId="19" xfId="15" applyFont="1" applyFill="1" applyBorder="1" applyAlignment="1" applyProtection="1">
      <alignment horizontal="center" vertical="center"/>
      <protection locked="0"/>
    </xf>
    <xf numFmtId="0" fontId="3" fillId="15" borderId="20" xfId="15" applyFont="1" applyFill="1" applyBorder="1" applyAlignment="1" applyProtection="1">
      <alignment horizontal="center" vertical="center"/>
      <protection locked="0"/>
    </xf>
    <xf numFmtId="0" fontId="3" fillId="15" borderId="18" xfId="15" applyFont="1" applyFill="1" applyBorder="1" applyAlignment="1" applyProtection="1">
      <alignment horizontal="center" vertical="center"/>
      <protection locked="0"/>
    </xf>
    <xf numFmtId="0" fontId="3" fillId="15" borderId="2" xfId="15" applyFont="1" applyFill="1" applyBorder="1" applyAlignment="1" applyProtection="1">
      <alignment horizontal="center" vertical="center"/>
      <protection locked="0"/>
    </xf>
    <xf numFmtId="0" fontId="3" fillId="15" borderId="3" xfId="15" applyFont="1" applyFill="1" applyBorder="1" applyAlignment="1" applyProtection="1">
      <alignment horizontal="center" vertical="center"/>
      <protection locked="0"/>
    </xf>
    <xf numFmtId="0" fontId="3" fillId="15" borderId="4" xfId="15" applyFont="1" applyFill="1" applyBorder="1" applyAlignment="1" applyProtection="1">
      <alignment horizontal="center" vertical="center"/>
      <protection locked="0"/>
    </xf>
    <xf numFmtId="0" fontId="3" fillId="0" borderId="20" xfId="15" applyFont="1" applyBorder="1" applyAlignment="1" applyProtection="1">
      <alignment horizontal="center" vertical="center" wrapText="1"/>
      <protection locked="0"/>
    </xf>
    <xf numFmtId="0" fontId="3" fillId="0" borderId="18" xfId="15" applyFont="1" applyBorder="1" applyAlignment="1" applyProtection="1">
      <alignment horizontal="center" vertical="center" wrapText="1"/>
      <protection locked="0"/>
    </xf>
    <xf numFmtId="0" fontId="3" fillId="0" borderId="3" xfId="15" applyFont="1" applyBorder="1" applyAlignment="1" applyProtection="1">
      <alignment horizontal="center" vertical="center" wrapText="1"/>
      <protection locked="0"/>
    </xf>
    <xf numFmtId="0" fontId="3" fillId="0" borderId="4" xfId="15" applyFont="1" applyBorder="1" applyAlignment="1" applyProtection="1">
      <alignment horizontal="center" vertical="center" wrapText="1"/>
      <protection locked="0"/>
    </xf>
    <xf numFmtId="0" fontId="6" fillId="4" borderId="1" xfId="9" applyFont="1" applyFill="1" applyBorder="1" applyAlignment="1">
      <alignment horizontal="center" vertical="center" wrapText="1"/>
    </xf>
    <xf numFmtId="0" fontId="6" fillId="4" borderId="5" xfId="9" applyFill="1" applyBorder="1" applyAlignment="1">
      <alignment horizontal="center" vertical="center" wrapText="1"/>
    </xf>
    <xf numFmtId="0" fontId="6" fillId="4" borderId="7" xfId="9" applyFill="1" applyBorder="1" applyAlignment="1">
      <alignment horizontal="center" vertical="center" wrapText="1"/>
    </xf>
    <xf numFmtId="0" fontId="6" fillId="4" borderId="1" xfId="9" applyFill="1" applyBorder="1" applyAlignment="1">
      <alignment horizontal="center" vertical="center" wrapText="1"/>
    </xf>
    <xf numFmtId="0" fontId="12" fillId="4" borderId="5" xfId="9" applyFont="1" applyFill="1" applyBorder="1" applyAlignment="1">
      <alignment horizontal="center" vertical="center" wrapText="1"/>
    </xf>
    <xf numFmtId="0" fontId="12" fillId="4" borderId="7" xfId="9" applyFont="1" applyFill="1" applyBorder="1" applyAlignment="1">
      <alignment horizontal="center" vertical="center" wrapText="1"/>
    </xf>
    <xf numFmtId="0" fontId="5" fillId="0" borderId="19" xfId="6" applyBorder="1" applyAlignment="1" applyProtection="1">
      <alignment horizontal="center" vertical="center"/>
      <protection locked="0"/>
    </xf>
    <xf numFmtId="0" fontId="5" fillId="0" borderId="20" xfId="6" applyBorder="1" applyAlignment="1" applyProtection="1">
      <alignment horizontal="center" vertical="center"/>
      <protection locked="0"/>
    </xf>
    <xf numFmtId="0" fontId="5" fillId="0" borderId="18" xfId="6" applyBorder="1" applyAlignment="1" applyProtection="1">
      <alignment horizontal="center" vertical="center"/>
      <protection locked="0"/>
    </xf>
    <xf numFmtId="0" fontId="5" fillId="0" borderId="2" xfId="6" applyBorder="1" applyAlignment="1" applyProtection="1">
      <alignment horizontal="center" vertical="center"/>
      <protection locked="0"/>
    </xf>
    <xf numFmtId="0" fontId="5" fillId="0" borderId="3" xfId="6" applyBorder="1" applyAlignment="1" applyProtection="1">
      <alignment horizontal="center" vertical="center"/>
      <protection locked="0"/>
    </xf>
    <xf numFmtId="0" fontId="5" fillId="0" borderId="4" xfId="6" applyBorder="1" applyAlignment="1" applyProtection="1">
      <alignment horizontal="center" vertical="center"/>
      <protection locked="0"/>
    </xf>
    <xf numFmtId="0" fontId="5" fillId="4" borderId="19" xfId="6" applyFill="1" applyBorder="1" applyAlignment="1" applyProtection="1">
      <alignment horizontal="center" vertical="center"/>
      <protection locked="0"/>
    </xf>
    <xf numFmtId="0" fontId="5" fillId="4" borderId="18" xfId="6" applyFill="1" applyBorder="1" applyAlignment="1" applyProtection="1">
      <alignment horizontal="center" vertical="center"/>
      <protection locked="0"/>
    </xf>
    <xf numFmtId="0" fontId="5" fillId="4" borderId="2" xfId="6" applyFill="1" applyBorder="1" applyAlignment="1" applyProtection="1">
      <alignment horizontal="center" vertical="center"/>
      <protection locked="0"/>
    </xf>
    <xf numFmtId="0" fontId="5" fillId="4" borderId="4" xfId="6" applyFill="1" applyBorder="1" applyAlignment="1" applyProtection="1">
      <alignment horizontal="center" vertical="center"/>
      <protection locked="0"/>
    </xf>
    <xf numFmtId="0" fontId="5" fillId="4" borderId="5" xfId="6" applyFill="1" applyBorder="1" applyAlignment="1" applyProtection="1">
      <alignment horizontal="center" vertical="center"/>
    </xf>
    <xf numFmtId="0" fontId="5" fillId="4" borderId="6" xfId="6" applyFill="1" applyBorder="1" applyAlignment="1" applyProtection="1">
      <alignment horizontal="center" vertical="center"/>
    </xf>
    <xf numFmtId="0" fontId="5" fillId="4" borderId="7" xfId="6" applyFill="1" applyBorder="1" applyAlignment="1" applyProtection="1">
      <alignment horizontal="center" vertical="center"/>
    </xf>
    <xf numFmtId="0" fontId="5" fillId="4" borderId="1" xfId="6" applyFill="1" applyBorder="1" applyAlignment="1" applyProtection="1">
      <alignment horizontal="center" vertical="center"/>
    </xf>
    <xf numFmtId="0" fontId="5" fillId="3" borderId="5" xfId="6" applyFill="1" applyBorder="1" applyAlignment="1" applyProtection="1">
      <alignment horizontal="center" vertical="center"/>
    </xf>
    <xf numFmtId="0" fontId="5" fillId="3" borderId="6" xfId="6" applyFill="1" applyBorder="1" applyAlignment="1" applyProtection="1">
      <alignment horizontal="center" vertical="center"/>
    </xf>
    <xf numFmtId="0" fontId="5" fillId="3" borderId="7" xfId="6" applyFill="1" applyBorder="1" applyAlignment="1" applyProtection="1">
      <alignment horizontal="center" vertical="center"/>
    </xf>
    <xf numFmtId="0" fontId="5" fillId="2" borderId="5" xfId="6" applyFill="1" applyBorder="1" applyAlignment="1" applyProtection="1">
      <alignment horizontal="center" vertical="center"/>
    </xf>
    <xf numFmtId="0" fontId="5" fillId="2" borderId="6" xfId="6" applyFill="1" applyBorder="1" applyAlignment="1" applyProtection="1">
      <alignment horizontal="center" vertical="center"/>
    </xf>
    <xf numFmtId="0" fontId="5" fillId="2" borderId="7" xfId="6" applyFill="1" applyBorder="1" applyAlignment="1" applyProtection="1">
      <alignment horizontal="center" vertical="center"/>
    </xf>
    <xf numFmtId="0" fontId="5" fillId="13" borderId="1" xfId="6" applyFill="1" applyBorder="1" applyAlignment="1" applyProtection="1">
      <alignment horizontal="center" vertical="center"/>
      <protection locked="0"/>
    </xf>
    <xf numFmtId="0" fontId="5" fillId="4" borderId="1" xfId="6" applyFill="1" applyBorder="1" applyAlignment="1" applyProtection="1">
      <alignment horizontal="center" vertical="center"/>
      <protection locked="0"/>
    </xf>
    <xf numFmtId="0" fontId="8" fillId="4" borderId="6" xfId="6" applyFont="1" applyFill="1" applyBorder="1" applyAlignment="1" applyProtection="1">
      <alignment horizontal="center" vertical="center"/>
    </xf>
    <xf numFmtId="0" fontId="8" fillId="4" borderId="7" xfId="6" applyFont="1" applyFill="1" applyBorder="1" applyAlignment="1" applyProtection="1">
      <alignment horizontal="center" vertical="center"/>
    </xf>
    <xf numFmtId="0" fontId="5" fillId="0" borderId="5" xfId="6" applyBorder="1" applyAlignment="1" applyProtection="1">
      <alignment horizontal="center" vertical="center"/>
      <protection locked="0"/>
    </xf>
    <xf numFmtId="0" fontId="5" fillId="0" borderId="6" xfId="6" applyBorder="1" applyAlignment="1" applyProtection="1">
      <alignment horizontal="center" vertical="center"/>
      <protection locked="0"/>
    </xf>
    <xf numFmtId="0" fontId="5" fillId="0" borderId="7" xfId="6" applyBorder="1" applyAlignment="1" applyProtection="1">
      <alignment horizontal="center" vertical="center"/>
      <protection locked="0"/>
    </xf>
    <xf numFmtId="0" fontId="5" fillId="2" borderId="5" xfId="6" applyFill="1" applyBorder="1" applyAlignment="1" applyProtection="1">
      <alignment horizontal="center" vertical="center"/>
      <protection locked="0"/>
    </xf>
    <xf numFmtId="0" fontId="5" fillId="2" borderId="7" xfId="6" applyFill="1" applyBorder="1" applyAlignment="1" applyProtection="1">
      <alignment horizontal="center" vertical="center"/>
      <protection locked="0"/>
    </xf>
    <xf numFmtId="0" fontId="5" fillId="4" borderId="1" xfId="6" applyFill="1" applyBorder="1" applyAlignment="1" applyProtection="1">
      <alignment horizontal="center" vertical="center" wrapText="1"/>
    </xf>
    <xf numFmtId="0" fontId="5" fillId="3" borderId="1" xfId="6" applyFill="1" applyBorder="1" applyAlignment="1" applyProtection="1">
      <alignment horizontal="center" vertical="center"/>
    </xf>
    <xf numFmtId="0" fontId="5" fillId="2" borderId="1" xfId="6" applyFill="1" applyBorder="1" applyAlignment="1" applyProtection="1">
      <alignment horizontal="center" vertical="center"/>
    </xf>
    <xf numFmtId="0" fontId="5" fillId="0" borderId="19" xfId="6" applyBorder="1" applyAlignment="1" applyProtection="1">
      <alignment horizontal="center" vertical="center" wrapText="1"/>
      <protection locked="0"/>
    </xf>
    <xf numFmtId="0" fontId="5" fillId="0" borderId="20" xfId="6" applyBorder="1" applyAlignment="1" applyProtection="1">
      <alignment horizontal="center" vertical="center" wrapText="1"/>
      <protection locked="0"/>
    </xf>
    <xf numFmtId="0" fontId="5" fillId="0" borderId="18" xfId="6" applyBorder="1" applyAlignment="1" applyProtection="1">
      <alignment horizontal="center" vertical="center" wrapText="1"/>
      <protection locked="0"/>
    </xf>
    <xf numFmtId="0" fontId="5" fillId="0" borderId="17" xfId="6" applyBorder="1" applyAlignment="1" applyProtection="1">
      <alignment horizontal="center" vertical="center" wrapText="1"/>
      <protection locked="0"/>
    </xf>
    <xf numFmtId="0" fontId="5" fillId="0" borderId="0" xfId="6" applyBorder="1" applyAlignment="1" applyProtection="1">
      <alignment horizontal="center" vertical="center" wrapText="1"/>
      <protection locked="0"/>
    </xf>
    <xf numFmtId="0" fontId="5" fillId="0" borderId="21" xfId="6" applyBorder="1" applyAlignment="1" applyProtection="1">
      <alignment horizontal="center" vertical="center" wrapText="1"/>
      <protection locked="0"/>
    </xf>
    <xf numFmtId="0" fontId="5" fillId="0" borderId="2" xfId="6" applyBorder="1" applyAlignment="1" applyProtection="1">
      <alignment horizontal="center" vertical="center" wrapText="1"/>
      <protection locked="0"/>
    </xf>
    <xf numFmtId="0" fontId="5" fillId="0" borderId="3" xfId="6" applyBorder="1" applyAlignment="1" applyProtection="1">
      <alignment horizontal="center" vertical="center" wrapText="1"/>
      <protection locked="0"/>
    </xf>
    <xf numFmtId="0" fontId="5" fillId="0" borderId="4" xfId="6" applyBorder="1" applyAlignment="1" applyProtection="1">
      <alignment horizontal="center" vertical="center" wrapText="1"/>
      <protection locked="0"/>
    </xf>
    <xf numFmtId="0" fontId="5" fillId="2" borderId="5" xfId="6" applyFill="1" applyBorder="1" applyAlignment="1" applyProtection="1">
      <alignment horizontal="center" vertical="center" wrapText="1"/>
    </xf>
    <xf numFmtId="0" fontId="5" fillId="2" borderId="6" xfId="6" applyFill="1" applyBorder="1" applyAlignment="1" applyProtection="1">
      <alignment horizontal="center" vertical="center" wrapText="1"/>
    </xf>
    <xf numFmtId="0" fontId="5" fillId="2" borderId="7" xfId="6" applyFill="1" applyBorder="1" applyAlignment="1" applyProtection="1">
      <alignment horizontal="center" vertical="center" wrapText="1"/>
    </xf>
    <xf numFmtId="0" fontId="6" fillId="13" borderId="1" xfId="6" applyFont="1" applyFill="1" applyBorder="1" applyAlignment="1" applyProtection="1">
      <alignment horizontal="center" vertical="center"/>
      <protection locked="0"/>
    </xf>
    <xf numFmtId="0" fontId="6" fillId="9" borderId="5" xfId="6" applyFont="1" applyFill="1" applyBorder="1" applyAlignment="1" applyProtection="1">
      <alignment horizontal="center" vertical="center"/>
      <protection locked="0"/>
    </xf>
    <xf numFmtId="0" fontId="5" fillId="9" borderId="6" xfId="6" applyFill="1" applyBorder="1" applyAlignment="1" applyProtection="1">
      <alignment horizontal="center" vertical="center"/>
      <protection locked="0"/>
    </xf>
    <xf numFmtId="0" fontId="5" fillId="9" borderId="7" xfId="6" applyFill="1" applyBorder="1" applyAlignment="1" applyProtection="1">
      <alignment horizontal="center" vertical="center"/>
      <protection locked="0"/>
    </xf>
    <xf numFmtId="0" fontId="5" fillId="13" borderId="1" xfId="6" applyFill="1" applyBorder="1" applyAlignment="1" applyProtection="1">
      <alignment horizontal="center" vertical="center" wrapText="1"/>
    </xf>
    <xf numFmtId="8" fontId="5" fillId="4" borderId="1" xfId="6" applyNumberFormat="1" applyFill="1" applyBorder="1" applyAlignment="1" applyProtection="1">
      <alignment horizontal="center" vertical="center"/>
      <protection locked="0"/>
    </xf>
    <xf numFmtId="49" fontId="5" fillId="9" borderId="5" xfId="6" applyNumberFormat="1" applyFill="1" applyBorder="1" applyAlignment="1" applyProtection="1">
      <alignment horizontal="center" vertical="center" wrapText="1"/>
      <protection locked="0"/>
    </xf>
    <xf numFmtId="49" fontId="5" fillId="9" borderId="6" xfId="6" applyNumberFormat="1" applyFill="1" applyBorder="1" applyAlignment="1" applyProtection="1">
      <alignment horizontal="center" vertical="center" wrapText="1"/>
      <protection locked="0"/>
    </xf>
    <xf numFmtId="49" fontId="5" fillId="9" borderId="7" xfId="6" applyNumberFormat="1" applyFill="1" applyBorder="1" applyAlignment="1" applyProtection="1">
      <alignment horizontal="center" vertical="center" wrapText="1"/>
      <protection locked="0"/>
    </xf>
    <xf numFmtId="0" fontId="5" fillId="0" borderId="1" xfId="6" applyBorder="1" applyAlignment="1" applyProtection="1">
      <alignment horizontal="center" vertical="center"/>
      <protection locked="0"/>
    </xf>
    <xf numFmtId="0" fontId="1" fillId="0" borderId="19" xfId="15" applyBorder="1" applyAlignment="1" applyProtection="1">
      <alignment horizontal="center" vertical="center"/>
    </xf>
    <xf numFmtId="0" fontId="1" fillId="0" borderId="18" xfId="15" applyBorder="1" applyAlignment="1" applyProtection="1">
      <alignment horizontal="center" vertical="center"/>
    </xf>
    <xf numFmtId="0" fontId="1" fillId="0" borderId="29" xfId="15" applyBorder="1" applyAlignment="1" applyProtection="1">
      <alignment horizontal="center" vertical="center"/>
    </xf>
    <xf numFmtId="0" fontId="1" fillId="0" borderId="30" xfId="15" applyBorder="1" applyAlignment="1" applyProtection="1">
      <alignment horizontal="center" vertical="center"/>
    </xf>
    <xf numFmtId="0" fontId="1" fillId="3" borderId="5" xfId="15" applyFill="1" applyBorder="1" applyAlignment="1" applyProtection="1">
      <alignment horizontal="center" vertical="center"/>
    </xf>
    <xf numFmtId="0" fontId="1" fillId="3" borderId="6" xfId="15" applyFill="1" applyBorder="1" applyAlignment="1" applyProtection="1">
      <alignment horizontal="center" vertical="center"/>
    </xf>
    <xf numFmtId="0" fontId="1" fillId="3" borderId="7" xfId="15" applyFill="1" applyBorder="1" applyAlignment="1" applyProtection="1">
      <alignment horizontal="center" vertical="center"/>
    </xf>
    <xf numFmtId="0" fontId="5" fillId="2" borderId="31" xfId="6" applyFill="1" applyBorder="1" applyAlignment="1" applyProtection="1">
      <alignment horizontal="center" vertical="center"/>
    </xf>
    <xf numFmtId="0" fontId="5" fillId="2" borderId="32" xfId="6" applyFill="1" applyBorder="1" applyAlignment="1" applyProtection="1">
      <alignment horizontal="center" vertical="center"/>
    </xf>
    <xf numFmtId="0" fontId="5" fillId="2" borderId="33" xfId="6" applyFill="1" applyBorder="1" applyAlignment="1" applyProtection="1">
      <alignment horizontal="center" vertical="center"/>
    </xf>
    <xf numFmtId="0" fontId="1" fillId="0" borderId="5" xfId="15" applyBorder="1" applyAlignment="1" applyProtection="1">
      <alignment vertical="center"/>
      <protection locked="0"/>
    </xf>
    <xf numFmtId="0" fontId="1" fillId="0" borderId="6" xfId="15" applyBorder="1" applyAlignment="1" applyProtection="1">
      <alignment vertical="center"/>
      <protection locked="0"/>
    </xf>
    <xf numFmtId="0" fontId="1" fillId="0" borderId="7" xfId="15" applyBorder="1" applyAlignment="1" applyProtection="1">
      <alignment vertical="center"/>
      <protection locked="0"/>
    </xf>
    <xf numFmtId="0" fontId="1" fillId="0" borderId="1" xfId="15" applyBorder="1" applyAlignment="1" applyProtection="1">
      <alignment horizontal="center" vertical="center"/>
      <protection locked="0"/>
    </xf>
    <xf numFmtId="0" fontId="1" fillId="0" borderId="1" xfId="15" applyFill="1" applyBorder="1" applyAlignment="1" applyProtection="1">
      <alignment horizontal="center" vertical="center"/>
      <protection locked="0"/>
    </xf>
    <xf numFmtId="0" fontId="1" fillId="0" borderId="5" xfId="15" applyFont="1" applyFill="1" applyBorder="1" applyAlignment="1" applyProtection="1">
      <alignment horizontal="left" vertical="center" wrapText="1"/>
      <protection locked="0"/>
    </xf>
    <xf numFmtId="0" fontId="1" fillId="0" borderId="6" xfId="15" applyFont="1" applyFill="1" applyBorder="1" applyAlignment="1" applyProtection="1">
      <alignment horizontal="left" vertical="center" wrapText="1"/>
      <protection locked="0"/>
    </xf>
    <xf numFmtId="0" fontId="1" fillId="0" borderId="7" xfId="15" applyFont="1" applyFill="1" applyBorder="1" applyAlignment="1" applyProtection="1">
      <alignment horizontal="left" vertical="center" wrapText="1"/>
      <protection locked="0"/>
    </xf>
    <xf numFmtId="0" fontId="8" fillId="0" borderId="5" xfId="15" applyFont="1" applyFill="1" applyBorder="1" applyAlignment="1" applyProtection="1">
      <alignment horizontal="left" vertical="center" wrapText="1"/>
      <protection locked="0"/>
    </xf>
    <xf numFmtId="164" fontId="1" fillId="0" borderId="1" xfId="15" applyNumberFormat="1" applyBorder="1" applyAlignment="1" applyProtection="1">
      <alignment horizontal="center" vertical="center"/>
      <protection locked="0"/>
    </xf>
    <xf numFmtId="0" fontId="1" fillId="0" borderId="1" xfId="15" applyFont="1" applyFill="1" applyBorder="1" applyAlignment="1" applyProtection="1">
      <alignment horizontal="center" vertical="center"/>
      <protection locked="0"/>
    </xf>
    <xf numFmtId="0" fontId="1" fillId="0" borderId="1" xfId="15" applyFont="1" applyBorder="1" applyAlignment="1" applyProtection="1">
      <alignment horizontal="center" vertical="center"/>
      <protection locked="0"/>
    </xf>
    <xf numFmtId="0" fontId="8" fillId="0" borderId="6" xfId="15" applyFont="1" applyFill="1" applyBorder="1" applyAlignment="1" applyProtection="1">
      <alignment horizontal="left" vertical="center" wrapText="1"/>
      <protection locked="0"/>
    </xf>
    <xf numFmtId="0" fontId="8" fillId="0" borderId="7" xfId="15" applyFont="1" applyFill="1" applyBorder="1" applyAlignment="1" applyProtection="1">
      <alignment horizontal="left" vertical="center" wrapText="1"/>
      <protection locked="0"/>
    </xf>
    <xf numFmtId="0" fontId="1" fillId="9" borderId="1" xfId="15" applyFont="1" applyFill="1" applyBorder="1" applyAlignment="1" applyProtection="1">
      <alignment horizontal="center" vertical="center"/>
      <protection locked="0"/>
    </xf>
    <xf numFmtId="0" fontId="1" fillId="9" borderId="1" xfId="15" applyFill="1" applyBorder="1" applyAlignment="1" applyProtection="1">
      <alignment horizontal="center" vertical="center"/>
      <protection locked="0"/>
    </xf>
    <xf numFmtId="9" fontId="1" fillId="9" borderId="1" xfId="15" applyNumberFormat="1" applyFill="1" applyBorder="1" applyAlignment="1" applyProtection="1">
      <alignment horizontal="center" vertical="center"/>
      <protection locked="0"/>
    </xf>
    <xf numFmtId="2" fontId="1" fillId="0" borderId="9" xfId="15" applyNumberFormat="1" applyBorder="1" applyAlignment="1" applyProtection="1">
      <alignment horizontal="center" vertical="center"/>
      <protection locked="0"/>
    </xf>
    <xf numFmtId="0" fontId="1" fillId="0" borderId="9" xfId="15" applyFill="1" applyBorder="1" applyAlignment="1" applyProtection="1">
      <alignment horizontal="center" vertical="center"/>
      <protection locked="0"/>
    </xf>
    <xf numFmtId="9" fontId="3" fillId="0" borderId="34" xfId="22" applyNumberFormat="1" applyFont="1" applyBorder="1" applyAlignment="1" applyProtection="1">
      <alignment horizontal="center" vertical="center"/>
      <protection locked="0"/>
    </xf>
    <xf numFmtId="0" fontId="3" fillId="0" borderId="34" xfId="22" applyNumberFormat="1" applyFont="1" applyBorder="1" applyAlignment="1" applyProtection="1">
      <alignment horizontal="center" vertical="center"/>
      <protection locked="0"/>
    </xf>
    <xf numFmtId="0" fontId="1" fillId="0" borderId="17" xfId="15" applyBorder="1" applyAlignment="1" applyProtection="1">
      <alignment horizontal="center" vertical="center" wrapText="1"/>
      <protection locked="0"/>
    </xf>
    <xf numFmtId="0" fontId="1" fillId="0" borderId="0" xfId="15" applyBorder="1" applyAlignment="1" applyProtection="1">
      <alignment horizontal="center" vertical="center" wrapText="1"/>
      <protection locked="0"/>
    </xf>
    <xf numFmtId="2" fontId="1" fillId="9" borderId="9" xfId="15" applyNumberFormat="1" applyFill="1" applyBorder="1" applyAlignment="1" applyProtection="1">
      <alignment horizontal="center" vertical="center"/>
      <protection locked="0"/>
    </xf>
    <xf numFmtId="49" fontId="1" fillId="9" borderId="9" xfId="19" applyNumberFormat="1" applyFont="1" applyFill="1" applyBorder="1" applyAlignment="1" applyProtection="1">
      <alignment horizontal="center" vertical="center"/>
      <protection locked="0"/>
    </xf>
    <xf numFmtId="0" fontId="1" fillId="0" borderId="9" xfId="15" applyBorder="1" applyAlignment="1" applyProtection="1">
      <alignment horizontal="center" vertical="center"/>
      <protection locked="0"/>
    </xf>
    <xf numFmtId="9" fontId="3" fillId="9" borderId="34" xfId="22" applyNumberFormat="1" applyFont="1" applyFill="1" applyBorder="1" applyAlignment="1" applyProtection="1">
      <alignment horizontal="center" vertical="center"/>
      <protection locked="0"/>
    </xf>
    <xf numFmtId="0" fontId="3" fillId="9" borderId="34" xfId="22" applyNumberFormat="1" applyFont="1" applyFill="1" applyBorder="1" applyAlignment="1" applyProtection="1">
      <alignment horizontal="center" vertical="center"/>
      <protection locked="0"/>
    </xf>
    <xf numFmtId="0" fontId="1" fillId="0" borderId="9" xfId="15" applyFill="1" applyBorder="1" applyAlignment="1" applyProtection="1">
      <alignment vertical="center"/>
      <protection locked="0"/>
    </xf>
    <xf numFmtId="0" fontId="1" fillId="0" borderId="5" xfId="15" applyFont="1" applyBorder="1" applyAlignment="1" applyProtection="1">
      <alignment horizontal="left" vertical="center" wrapText="1"/>
      <protection locked="0"/>
    </xf>
    <xf numFmtId="0" fontId="1" fillId="0" borderId="6" xfId="15" applyFont="1" applyBorder="1" applyAlignment="1" applyProtection="1">
      <alignment horizontal="left" vertical="center" wrapText="1"/>
      <protection locked="0"/>
    </xf>
    <xf numFmtId="0" fontId="1" fillId="0" borderId="7" xfId="15" applyFont="1" applyBorder="1" applyAlignment="1" applyProtection="1">
      <alignment horizontal="left" vertical="center" wrapText="1"/>
      <protection locked="0"/>
    </xf>
    <xf numFmtId="0" fontId="3" fillId="0" borderId="34" xfId="22" applyNumberFormat="1" applyFont="1" applyBorder="1" applyAlignment="1" applyProtection="1">
      <alignment horizontal="left" vertical="center"/>
      <protection locked="0"/>
    </xf>
    <xf numFmtId="0" fontId="1" fillId="9" borderId="9" xfId="15" applyFill="1" applyBorder="1" applyAlignment="1" applyProtection="1">
      <alignment vertical="center"/>
      <protection locked="0"/>
    </xf>
    <xf numFmtId="0" fontId="1" fillId="0" borderId="6" xfId="15" applyBorder="1" applyAlignment="1" applyProtection="1">
      <alignment horizontal="left" vertical="center" wrapText="1"/>
      <protection locked="0"/>
    </xf>
    <xf numFmtId="0" fontId="1" fillId="0" borderId="7" xfId="15" applyBorder="1" applyAlignment="1" applyProtection="1">
      <alignment horizontal="left" vertical="center" wrapText="1"/>
      <protection locked="0"/>
    </xf>
    <xf numFmtId="0" fontId="1" fillId="0" borderId="9" xfId="15" applyFont="1" applyFill="1" applyBorder="1" applyAlignment="1" applyProtection="1">
      <alignment horizontal="left" vertical="center" wrapText="1"/>
      <protection locked="0"/>
    </xf>
    <xf numFmtId="0" fontId="7" fillId="0" borderId="17" xfId="15" applyFont="1" applyBorder="1" applyAlignment="1" applyProtection="1">
      <alignment horizontal="center" vertical="center" wrapText="1"/>
      <protection locked="0"/>
    </xf>
    <xf numFmtId="0" fontId="7" fillId="0" borderId="0" xfId="15" applyFont="1" applyBorder="1" applyAlignment="1" applyProtection="1">
      <alignment horizontal="center" vertical="center" wrapText="1"/>
      <protection locked="0"/>
    </xf>
    <xf numFmtId="0" fontId="8" fillId="0" borderId="9" xfId="15" applyFont="1" applyBorder="1" applyAlignment="1" applyProtection="1">
      <alignment horizontal="center" vertical="center" wrapText="1"/>
      <protection locked="0"/>
    </xf>
    <xf numFmtId="0" fontId="3" fillId="3" borderId="5" xfId="15" applyFont="1" applyFill="1" applyBorder="1" applyAlignment="1" applyProtection="1">
      <alignment horizontal="center" vertical="center"/>
      <protection locked="0"/>
    </xf>
    <xf numFmtId="0" fontId="3" fillId="3" borderId="7" xfId="15" applyFont="1" applyFill="1" applyBorder="1" applyAlignment="1" applyProtection="1">
      <alignment horizontal="center" vertical="center"/>
      <protection locked="0"/>
    </xf>
    <xf numFmtId="0" fontId="5" fillId="16" borderId="1" xfId="6" applyFill="1" applyBorder="1" applyAlignment="1">
      <alignment horizontal="center" vertical="center" wrapText="1"/>
    </xf>
    <xf numFmtId="0" fontId="3" fillId="2" borderId="1" xfId="15" applyFont="1" applyFill="1" applyBorder="1" applyAlignment="1" applyProtection="1">
      <alignment horizontal="center" vertical="center"/>
      <protection locked="0"/>
    </xf>
    <xf numFmtId="0" fontId="3" fillId="0" borderId="1" xfId="15" applyFont="1" applyBorder="1" applyAlignment="1" applyProtection="1">
      <alignment horizontal="center" vertical="center" wrapText="1"/>
      <protection locked="0"/>
    </xf>
    <xf numFmtId="0" fontId="3" fillId="0" borderId="1" xfId="15" applyFont="1" applyBorder="1" applyAlignment="1" applyProtection="1">
      <alignment horizontal="center" vertical="center"/>
      <protection locked="0"/>
    </xf>
    <xf numFmtId="0" fontId="5" fillId="14" borderId="20" xfId="6" applyFill="1" applyBorder="1" applyAlignment="1">
      <alignment horizontal="center" vertical="center" wrapText="1"/>
    </xf>
    <xf numFmtId="0" fontId="5" fillId="14" borderId="18" xfId="6" applyFill="1" applyBorder="1" applyAlignment="1">
      <alignment horizontal="center" vertical="center" wrapText="1"/>
    </xf>
    <xf numFmtId="0" fontId="5" fillId="14" borderId="2" xfId="6" applyFill="1" applyBorder="1" applyAlignment="1">
      <alignment horizontal="center" vertical="center" wrapText="1"/>
    </xf>
    <xf numFmtId="0" fontId="5" fillId="14" borderId="3" xfId="6" applyFill="1" applyBorder="1" applyAlignment="1">
      <alignment horizontal="center" vertical="center" wrapText="1"/>
    </xf>
    <xf numFmtId="0" fontId="5" fillId="14" borderId="4" xfId="6" applyFill="1" applyBorder="1" applyAlignment="1">
      <alignment horizontal="center" vertical="center" wrapText="1"/>
    </xf>
    <xf numFmtId="0" fontId="6" fillId="0" borderId="1" xfId="6" applyFont="1" applyFill="1" applyBorder="1" applyAlignment="1">
      <alignment horizontal="center" vertical="center" wrapText="1"/>
    </xf>
    <xf numFmtId="0" fontId="3" fillId="2" borderId="1" xfId="15" applyFont="1" applyFill="1" applyBorder="1" applyAlignment="1" applyProtection="1">
      <alignment horizontal="center" vertical="center"/>
    </xf>
    <xf numFmtId="0" fontId="5" fillId="0" borderId="20" xfId="6" applyBorder="1" applyAlignment="1">
      <alignment horizontal="center" vertical="center" wrapText="1"/>
    </xf>
    <xf numFmtId="0" fontId="5" fillId="0" borderId="17" xfId="6" applyBorder="1" applyAlignment="1">
      <alignment horizontal="center" vertical="center" wrapText="1"/>
    </xf>
    <xf numFmtId="0" fontId="5" fillId="0" borderId="0" xfId="6" applyAlignment="1">
      <alignment horizontal="center" vertical="center" wrapText="1"/>
    </xf>
    <xf numFmtId="0" fontId="5" fillId="0" borderId="2" xfId="6" applyBorder="1" applyAlignment="1">
      <alignment horizontal="center" vertical="center" wrapText="1"/>
    </xf>
    <xf numFmtId="0" fontId="5" fillId="0" borderId="3" xfId="6" applyBorder="1" applyAlignment="1">
      <alignment horizontal="center" vertical="center" wrapText="1"/>
    </xf>
    <xf numFmtId="0" fontId="1" fillId="0" borderId="19" xfId="15" applyFont="1" applyFill="1" applyBorder="1" applyAlignment="1" applyProtection="1">
      <alignment horizontal="left" vertical="top" wrapText="1"/>
      <protection locked="0"/>
    </xf>
    <xf numFmtId="0" fontId="1" fillId="0" borderId="20" xfId="15" applyFont="1" applyFill="1" applyBorder="1" applyAlignment="1" applyProtection="1">
      <alignment horizontal="left" vertical="top" wrapText="1"/>
      <protection locked="0"/>
    </xf>
    <xf numFmtId="0" fontId="1" fillId="0" borderId="18" xfId="15" applyFont="1" applyFill="1" applyBorder="1" applyAlignment="1" applyProtection="1">
      <alignment horizontal="left" vertical="top" wrapText="1"/>
      <protection locked="0"/>
    </xf>
    <xf numFmtId="0" fontId="1" fillId="0" borderId="17" xfId="15" applyFont="1" applyFill="1" applyBorder="1" applyAlignment="1" applyProtection="1">
      <alignment horizontal="left" vertical="top" wrapText="1"/>
      <protection locked="0"/>
    </xf>
    <xf numFmtId="0" fontId="1" fillId="0" borderId="0" xfId="15" applyFont="1" applyFill="1" applyBorder="1" applyAlignment="1" applyProtection="1">
      <alignment horizontal="left" vertical="top" wrapText="1"/>
      <protection locked="0"/>
    </xf>
    <xf numFmtId="0" fontId="1" fillId="0" borderId="21" xfId="15" applyFont="1" applyFill="1" applyBorder="1" applyAlignment="1" applyProtection="1">
      <alignment horizontal="left" vertical="top" wrapText="1"/>
      <protection locked="0"/>
    </xf>
    <xf numFmtId="0" fontId="1" fillId="0" borderId="2" xfId="15" applyFont="1" applyFill="1" applyBorder="1" applyAlignment="1" applyProtection="1">
      <alignment horizontal="left" vertical="top" wrapText="1"/>
      <protection locked="0"/>
    </xf>
    <xf numFmtId="0" fontId="1" fillId="0" borderId="3" xfId="15" applyFont="1" applyFill="1" applyBorder="1" applyAlignment="1" applyProtection="1">
      <alignment horizontal="left" vertical="top" wrapText="1"/>
      <protection locked="0"/>
    </xf>
    <xf numFmtId="0" fontId="1" fillId="0" borderId="4" xfId="15" applyFont="1" applyFill="1" applyBorder="1" applyAlignment="1" applyProtection="1">
      <alignment horizontal="left" vertical="top" wrapText="1"/>
      <protection locked="0"/>
    </xf>
    <xf numFmtId="0" fontId="1" fillId="3" borderId="5" xfId="15" applyFont="1" applyFill="1" applyBorder="1" applyAlignment="1" applyProtection="1">
      <alignment horizontal="center" vertical="center" wrapText="1"/>
      <protection locked="0"/>
    </xf>
    <xf numFmtId="0" fontId="1" fillId="3" borderId="6" xfId="15" applyFont="1" applyFill="1" applyBorder="1" applyAlignment="1" applyProtection="1">
      <alignment horizontal="center" vertical="center" wrapText="1"/>
      <protection locked="0"/>
    </xf>
    <xf numFmtId="0" fontId="1" fillId="3" borderId="7" xfId="15" applyFont="1" applyFill="1" applyBorder="1" applyAlignment="1" applyProtection="1">
      <alignment horizontal="center" vertical="center" wrapText="1"/>
      <protection locked="0"/>
    </xf>
    <xf numFmtId="0" fontId="1" fillId="0" borderId="17" xfId="15" applyBorder="1" applyAlignment="1" applyProtection="1">
      <alignment horizontal="center" vertical="center"/>
      <protection locked="0"/>
    </xf>
    <xf numFmtId="0" fontId="1" fillId="0" borderId="0" xfId="15" applyAlignment="1" applyProtection="1">
      <alignment horizontal="center" vertical="center"/>
      <protection locked="0"/>
    </xf>
    <xf numFmtId="44" fontId="0" fillId="4" borderId="19" xfId="23" applyFont="1" applyFill="1" applyBorder="1" applyAlignment="1" applyProtection="1">
      <alignment horizontal="center" vertical="center"/>
      <protection locked="0"/>
    </xf>
    <xf numFmtId="44" fontId="0" fillId="4" borderId="18" xfId="23" applyFont="1" applyFill="1" applyBorder="1" applyAlignment="1" applyProtection="1">
      <alignment horizontal="center" vertical="center"/>
      <protection locked="0"/>
    </xf>
    <xf numFmtId="44" fontId="0" fillId="4" borderId="2" xfId="23" applyFont="1" applyFill="1" applyBorder="1" applyAlignment="1" applyProtection="1">
      <alignment horizontal="center" vertical="center"/>
      <protection locked="0"/>
    </xf>
    <xf numFmtId="44" fontId="0" fillId="4" borderId="4" xfId="23" applyFont="1" applyFill="1" applyBorder="1" applyAlignment="1" applyProtection="1">
      <alignment horizontal="center" vertical="center"/>
      <protection locked="0"/>
    </xf>
    <xf numFmtId="0" fontId="5" fillId="0" borderId="19" xfId="6" applyBorder="1" applyAlignment="1" applyProtection="1">
      <alignment horizontal="left" vertical="center"/>
      <protection locked="0"/>
    </xf>
    <xf numFmtId="0" fontId="5" fillId="0" borderId="20" xfId="6" applyBorder="1" applyAlignment="1" applyProtection="1">
      <alignment horizontal="left" vertical="center"/>
      <protection locked="0"/>
    </xf>
    <xf numFmtId="0" fontId="5" fillId="0" borderId="18" xfId="6" applyBorder="1" applyAlignment="1" applyProtection="1">
      <alignment horizontal="left" vertical="center"/>
      <protection locked="0"/>
    </xf>
    <xf numFmtId="0" fontId="5" fillId="0" borderId="2" xfId="6" applyBorder="1" applyAlignment="1" applyProtection="1">
      <alignment horizontal="left" vertical="center"/>
      <protection locked="0"/>
    </xf>
    <xf numFmtId="0" fontId="5" fillId="0" borderId="3" xfId="6" applyBorder="1" applyAlignment="1" applyProtection="1">
      <alignment horizontal="left" vertical="center"/>
      <protection locked="0"/>
    </xf>
    <xf numFmtId="0" fontId="5" fillId="0" borderId="4" xfId="6" applyBorder="1" applyAlignment="1" applyProtection="1">
      <alignment horizontal="left" vertical="center"/>
      <protection locked="0"/>
    </xf>
    <xf numFmtId="9" fontId="1" fillId="9" borderId="1" xfId="18" applyFont="1" applyFill="1" applyBorder="1" applyAlignment="1" applyProtection="1">
      <alignment horizontal="center" vertical="center"/>
      <protection locked="0"/>
    </xf>
    <xf numFmtId="166" fontId="5" fillId="4" borderId="1" xfId="6" applyNumberFormat="1" applyFill="1" applyBorder="1" applyAlignment="1" applyProtection="1">
      <alignment horizontal="center" vertical="center"/>
    </xf>
    <xf numFmtId="0" fontId="5" fillId="9" borderId="19" xfId="6" applyFill="1" applyBorder="1" applyAlignment="1" applyProtection="1">
      <alignment horizontal="center" vertical="center"/>
      <protection locked="0"/>
    </xf>
    <xf numFmtId="0" fontId="5" fillId="9" borderId="20" xfId="6" applyFill="1" applyBorder="1" applyAlignment="1" applyProtection="1">
      <alignment horizontal="center" vertical="center"/>
      <protection locked="0"/>
    </xf>
    <xf numFmtId="0" fontId="5" fillId="9" borderId="18" xfId="6" applyFill="1" applyBorder="1" applyAlignment="1" applyProtection="1">
      <alignment horizontal="center" vertical="center"/>
      <protection locked="0"/>
    </xf>
    <xf numFmtId="0" fontId="5" fillId="9" borderId="2" xfId="6" applyFill="1" applyBorder="1" applyAlignment="1" applyProtection="1">
      <alignment horizontal="center" vertical="center"/>
      <protection locked="0"/>
    </xf>
    <xf numFmtId="0" fontId="5" fillId="9" borderId="3" xfId="6" applyFill="1" applyBorder="1" applyAlignment="1" applyProtection="1">
      <alignment horizontal="center" vertical="center"/>
      <protection locked="0"/>
    </xf>
    <xf numFmtId="0" fontId="5" fillId="9" borderId="4" xfId="6" applyFill="1" applyBorder="1" applyAlignment="1" applyProtection="1">
      <alignment horizontal="center" vertical="center"/>
      <protection locked="0"/>
    </xf>
    <xf numFmtId="44" fontId="6" fillId="9" borderId="19" xfId="23" applyFont="1" applyFill="1" applyBorder="1" applyAlignment="1" applyProtection="1">
      <alignment horizontal="center" vertical="center"/>
      <protection locked="0"/>
    </xf>
    <xf numFmtId="44" fontId="6" fillId="9" borderId="18" xfId="23" applyFont="1" applyFill="1" applyBorder="1" applyAlignment="1" applyProtection="1">
      <alignment horizontal="center" vertical="center"/>
      <protection locked="0"/>
    </xf>
    <xf numFmtId="44" fontId="6" fillId="9" borderId="2" xfId="23" applyFont="1" applyFill="1" applyBorder="1" applyAlignment="1" applyProtection="1">
      <alignment horizontal="center" vertical="center"/>
      <protection locked="0"/>
    </xf>
    <xf numFmtId="44" fontId="6" fillId="9" borderId="4" xfId="23" applyFont="1" applyFill="1" applyBorder="1" applyAlignment="1" applyProtection="1">
      <alignment horizontal="center" vertical="center"/>
      <protection locked="0"/>
    </xf>
    <xf numFmtId="0" fontId="5" fillId="9" borderId="19" xfId="6" applyFill="1" applyBorder="1" applyAlignment="1" applyProtection="1">
      <alignment horizontal="left" vertical="center"/>
      <protection locked="0"/>
    </xf>
    <xf numFmtId="0" fontId="5" fillId="9" borderId="20" xfId="6" applyFill="1" applyBorder="1" applyAlignment="1" applyProtection="1">
      <alignment horizontal="left" vertical="center"/>
      <protection locked="0"/>
    </xf>
    <xf numFmtId="0" fontId="5" fillId="9" borderId="18" xfId="6" applyFill="1" applyBorder="1" applyAlignment="1" applyProtection="1">
      <alignment horizontal="left" vertical="center"/>
      <protection locked="0"/>
    </xf>
    <xf numFmtId="0" fontId="5" fillId="9" borderId="2" xfId="6" applyFill="1" applyBorder="1" applyAlignment="1" applyProtection="1">
      <alignment horizontal="left" vertical="center"/>
      <protection locked="0"/>
    </xf>
    <xf numFmtId="0" fontId="5" fillId="9" borderId="3" xfId="6" applyFill="1" applyBorder="1" applyAlignment="1" applyProtection="1">
      <alignment horizontal="left" vertical="center"/>
      <protection locked="0"/>
    </xf>
    <xf numFmtId="0" fontId="5" fillId="9" borderId="4" xfId="6" applyFill="1" applyBorder="1" applyAlignment="1" applyProtection="1">
      <alignment horizontal="left" vertical="center"/>
      <protection locked="0"/>
    </xf>
    <xf numFmtId="0" fontId="5" fillId="0" borderId="19" xfId="6" applyBorder="1" applyAlignment="1" applyProtection="1">
      <alignment horizontal="right" vertical="center"/>
      <protection locked="0"/>
    </xf>
    <xf numFmtId="0" fontId="5" fillId="0" borderId="20" xfId="6" applyBorder="1" applyAlignment="1" applyProtection="1">
      <alignment horizontal="right" vertical="center"/>
      <protection locked="0"/>
    </xf>
    <xf numFmtId="0" fontId="5" fillId="0" borderId="18" xfId="6" applyBorder="1" applyAlignment="1" applyProtection="1">
      <alignment horizontal="right" vertical="center"/>
      <protection locked="0"/>
    </xf>
    <xf numFmtId="0" fontId="5" fillId="0" borderId="2" xfId="6" applyBorder="1" applyAlignment="1" applyProtection="1">
      <alignment horizontal="right" vertical="center"/>
      <protection locked="0"/>
    </xf>
    <xf numFmtId="0" fontId="5" fillId="0" borderId="3" xfId="6" applyBorder="1" applyAlignment="1" applyProtection="1">
      <alignment horizontal="right" vertical="center"/>
      <protection locked="0"/>
    </xf>
    <xf numFmtId="0" fontId="5" fillId="0" borderId="4" xfId="6" applyBorder="1" applyAlignment="1" applyProtection="1">
      <alignment horizontal="right" vertical="center"/>
      <protection locked="0"/>
    </xf>
    <xf numFmtId="166" fontId="5" fillId="4" borderId="19" xfId="6" applyNumberFormat="1" applyFill="1" applyBorder="1" applyAlignment="1" applyProtection="1">
      <alignment horizontal="center" vertical="center"/>
      <protection locked="0"/>
    </xf>
    <xf numFmtId="166" fontId="5" fillId="4" borderId="18" xfId="6" applyNumberFormat="1" applyFill="1" applyBorder="1" applyAlignment="1" applyProtection="1">
      <alignment horizontal="center" vertical="center"/>
      <protection locked="0"/>
    </xf>
    <xf numFmtId="166" fontId="5" fillId="4" borderId="2" xfId="6" applyNumberFormat="1" applyFill="1" applyBorder="1" applyAlignment="1" applyProtection="1">
      <alignment horizontal="center" vertical="center"/>
      <protection locked="0"/>
    </xf>
    <xf numFmtId="166" fontId="5" fillId="4" borderId="4" xfId="6" applyNumberFormat="1" applyFill="1" applyBorder="1" applyAlignment="1" applyProtection="1">
      <alignment horizontal="center" vertical="center"/>
      <protection locked="0"/>
    </xf>
    <xf numFmtId="44" fontId="0" fillId="4" borderId="1" xfId="23" applyFont="1" applyFill="1" applyBorder="1" applyAlignment="1" applyProtection="1">
      <alignment horizontal="center" vertical="center"/>
    </xf>
    <xf numFmtId="44" fontId="0" fillId="4" borderId="1" xfId="23" applyFont="1" applyFill="1" applyBorder="1" applyAlignment="1" applyProtection="1">
      <alignment horizontal="center" vertical="center"/>
      <protection locked="0"/>
    </xf>
    <xf numFmtId="44" fontId="0" fillId="2" borderId="5" xfId="23" applyFont="1" applyFill="1" applyBorder="1" applyAlignment="1" applyProtection="1">
      <alignment horizontal="center" vertical="center"/>
      <protection locked="0"/>
    </xf>
    <xf numFmtId="44" fontId="0" fillId="2" borderId="7" xfId="23" applyFont="1" applyFill="1" applyBorder="1" applyAlignment="1" applyProtection="1">
      <alignment horizontal="center" vertical="center"/>
      <protection locked="0"/>
    </xf>
    <xf numFmtId="9" fontId="5" fillId="13" borderId="1" xfId="6" applyNumberFormat="1" applyFill="1" applyBorder="1" applyAlignment="1" applyProtection="1">
      <alignment horizontal="center" vertical="center"/>
      <protection locked="0"/>
    </xf>
    <xf numFmtId="0" fontId="5" fillId="2" borderId="19" xfId="6" applyFill="1" applyBorder="1" applyAlignment="1" applyProtection="1">
      <alignment horizontal="center" vertical="center"/>
    </xf>
    <xf numFmtId="0" fontId="5" fillId="2" borderId="18" xfId="6" applyFill="1" applyBorder="1" applyAlignment="1" applyProtection="1">
      <alignment horizontal="center" vertical="center"/>
    </xf>
    <xf numFmtId="0" fontId="5" fillId="2" borderId="17" xfId="6" applyFill="1" applyBorder="1" applyAlignment="1" applyProtection="1">
      <alignment horizontal="center" vertical="center"/>
    </xf>
    <xf numFmtId="0" fontId="5" fillId="2" borderId="21" xfId="6" applyFill="1" applyBorder="1" applyAlignment="1" applyProtection="1">
      <alignment horizontal="center" vertical="center"/>
    </xf>
    <xf numFmtId="0" fontId="5" fillId="2" borderId="2" xfId="6" applyFill="1" applyBorder="1" applyAlignment="1" applyProtection="1">
      <alignment horizontal="center" vertical="center"/>
    </xf>
    <xf numFmtId="0" fontId="5" fillId="2" borderId="4" xfId="6" applyFill="1" applyBorder="1" applyAlignment="1" applyProtection="1">
      <alignment horizontal="center" vertical="center"/>
    </xf>
    <xf numFmtId="49" fontId="1" fillId="9" borderId="1" xfId="15" applyNumberFormat="1" applyFill="1" applyBorder="1" applyAlignment="1" applyProtection="1">
      <alignment horizontal="center" vertical="center"/>
      <protection locked="0"/>
    </xf>
    <xf numFmtId="164" fontId="1" fillId="9" borderId="1" xfId="15" applyNumberFormat="1" applyFont="1" applyFill="1" applyBorder="1" applyAlignment="1" applyProtection="1">
      <alignment horizontal="center" vertical="center"/>
      <protection locked="0"/>
    </xf>
    <xf numFmtId="164" fontId="1" fillId="9" borderId="1" xfId="15" applyNumberFormat="1" applyFill="1" applyBorder="1" applyAlignment="1" applyProtection="1">
      <alignment horizontal="center" vertical="center"/>
      <protection locked="0"/>
    </xf>
    <xf numFmtId="49" fontId="1" fillId="0" borderId="1" xfId="15" applyNumberFormat="1" applyFill="1" applyBorder="1" applyAlignment="1" applyProtection="1">
      <alignment horizontal="center" vertical="center"/>
      <protection locked="0"/>
    </xf>
    <xf numFmtId="49" fontId="1" fillId="0" borderId="1" xfId="15" applyNumberFormat="1" applyFont="1" applyBorder="1" applyAlignment="1" applyProtection="1">
      <alignment horizontal="center" vertical="center"/>
      <protection locked="0"/>
    </xf>
    <xf numFmtId="49" fontId="1" fillId="0" borderId="1" xfId="15" applyNumberFormat="1" applyBorder="1" applyAlignment="1" applyProtection="1">
      <alignment horizontal="center" vertical="center"/>
      <protection locked="0"/>
    </xf>
    <xf numFmtId="49" fontId="1" fillId="9" borderId="1" xfId="15" applyNumberFormat="1" applyFont="1" applyFill="1" applyBorder="1" applyAlignment="1" applyProtection="1">
      <alignment horizontal="center" vertical="center"/>
      <protection locked="0"/>
    </xf>
    <xf numFmtId="49" fontId="1" fillId="0" borderId="1" xfId="15" applyNumberFormat="1" applyFont="1" applyFill="1" applyBorder="1" applyAlignment="1" applyProtection="1">
      <alignment horizontal="center" vertical="center"/>
      <protection locked="0"/>
    </xf>
    <xf numFmtId="0" fontId="1" fillId="0" borderId="19" xfId="15" applyFont="1" applyBorder="1" applyAlignment="1" applyProtection="1">
      <alignment horizontal="left" vertical="top" wrapText="1"/>
      <protection locked="0"/>
    </xf>
    <xf numFmtId="0" fontId="1" fillId="0" borderId="20" xfId="15" applyFont="1" applyBorder="1" applyAlignment="1" applyProtection="1">
      <alignment horizontal="left" vertical="top" wrapText="1"/>
      <protection locked="0"/>
    </xf>
    <xf numFmtId="0" fontId="1" fillId="0" borderId="18" xfId="15" applyFont="1" applyBorder="1" applyAlignment="1" applyProtection="1">
      <alignment horizontal="left" vertical="top" wrapText="1"/>
      <protection locked="0"/>
    </xf>
    <xf numFmtId="0" fontId="1" fillId="0" borderId="17" xfId="15" applyFont="1" applyBorder="1" applyAlignment="1" applyProtection="1">
      <alignment horizontal="left" vertical="top" wrapText="1"/>
      <protection locked="0"/>
    </xf>
    <xf numFmtId="0" fontId="1" fillId="0" borderId="0" xfId="15" applyFont="1" applyBorder="1" applyAlignment="1" applyProtection="1">
      <alignment horizontal="left" vertical="top" wrapText="1"/>
      <protection locked="0"/>
    </xf>
    <xf numFmtId="0" fontId="1" fillId="0" borderId="21" xfId="15" applyFont="1" applyBorder="1" applyAlignment="1" applyProtection="1">
      <alignment horizontal="left" vertical="top" wrapText="1"/>
      <protection locked="0"/>
    </xf>
    <xf numFmtId="0" fontId="1" fillId="0" borderId="2" xfId="15" applyFont="1" applyBorder="1" applyAlignment="1" applyProtection="1">
      <alignment horizontal="left" vertical="top" wrapText="1"/>
      <protection locked="0"/>
    </xf>
    <xf numFmtId="0" fontId="1" fillId="0" borderId="3" xfId="15" applyFont="1" applyBorder="1" applyAlignment="1" applyProtection="1">
      <alignment horizontal="left" vertical="top" wrapText="1"/>
      <protection locked="0"/>
    </xf>
    <xf numFmtId="0" fontId="1" fillId="0" borderId="4" xfId="15" applyFont="1" applyBorder="1" applyAlignment="1" applyProtection="1">
      <alignment horizontal="left" vertical="top" wrapText="1"/>
      <protection locked="0"/>
    </xf>
    <xf numFmtId="0" fontId="3" fillId="0" borderId="19" xfId="15" applyFont="1" applyBorder="1" applyAlignment="1" applyProtection="1">
      <alignment horizontal="center" vertical="center" wrapText="1"/>
      <protection locked="0"/>
    </xf>
    <xf numFmtId="0" fontId="3" fillId="0" borderId="2" xfId="15" applyFont="1" applyBorder="1" applyAlignment="1" applyProtection="1">
      <alignment horizontal="center" vertical="center" wrapText="1"/>
      <protection locked="0"/>
    </xf>
    <xf numFmtId="0" fontId="8" fillId="5" borderId="9" xfId="15" applyFont="1" applyFill="1" applyBorder="1" applyAlignment="1" applyProtection="1">
      <alignment horizontal="center" vertical="center" wrapText="1"/>
    </xf>
    <xf numFmtId="0" fontId="1" fillId="5" borderId="9" xfId="15" applyFont="1" applyFill="1" applyBorder="1" applyAlignment="1" applyProtection="1">
      <alignment horizontal="center" vertical="center"/>
    </xf>
    <xf numFmtId="0" fontId="2" fillId="0" borderId="35" xfId="15" applyFont="1" applyBorder="1" applyAlignment="1" applyProtection="1">
      <alignment horizontal="center" vertical="center"/>
    </xf>
    <xf numFmtId="0" fontId="3" fillId="5" borderId="9" xfId="15" applyFont="1" applyFill="1" applyBorder="1" applyAlignment="1" applyProtection="1">
      <alignment horizontal="center" vertical="center"/>
    </xf>
    <xf numFmtId="0" fontId="4" fillId="17" borderId="36" xfId="15" applyFont="1" applyFill="1" applyBorder="1" applyAlignment="1" applyProtection="1">
      <alignment horizontal="center" vertical="center"/>
    </xf>
    <xf numFmtId="0" fontId="16" fillId="0" borderId="37" xfId="15" applyFont="1" applyBorder="1" applyAlignment="1" applyProtection="1">
      <alignment horizontal="center" vertical="center" wrapText="1"/>
      <protection locked="0"/>
    </xf>
    <xf numFmtId="0" fontId="3" fillId="5" borderId="9" xfId="15" applyFont="1" applyFill="1" applyBorder="1" applyAlignment="1" applyProtection="1">
      <alignment horizontal="center" vertical="center"/>
      <protection locked="0"/>
    </xf>
    <xf numFmtId="0" fontId="3" fillId="0" borderId="9" xfId="15" applyFont="1" applyBorder="1" applyAlignment="1" applyProtection="1">
      <alignment horizontal="center" vertical="center" wrapText="1"/>
      <protection locked="0"/>
    </xf>
    <xf numFmtId="0" fontId="6" fillId="0" borderId="9" xfId="9" applyFont="1" applyFill="1" applyBorder="1" applyAlignment="1">
      <alignment horizontal="center" vertical="center" wrapText="1"/>
    </xf>
    <xf numFmtId="0" fontId="6" fillId="18" borderId="9" xfId="9" applyFill="1" applyBorder="1" applyAlignment="1">
      <alignment horizontal="center" vertical="center" wrapText="1"/>
    </xf>
    <xf numFmtId="0" fontId="6" fillId="0" borderId="9" xfId="9" applyFill="1" applyBorder="1" applyAlignment="1">
      <alignment horizontal="center" vertical="center" wrapText="1"/>
    </xf>
    <xf numFmtId="0" fontId="3" fillId="6" borderId="9" xfId="15" applyFont="1" applyFill="1" applyBorder="1" applyAlignment="1" applyProtection="1">
      <alignment horizontal="center" vertical="center"/>
      <protection locked="0"/>
    </xf>
    <xf numFmtId="0" fontId="1" fillId="6" borderId="10" xfId="15" applyFont="1" applyFill="1" applyBorder="1" applyAlignment="1" applyProtection="1">
      <alignment horizontal="left" vertical="center" wrapText="1"/>
      <protection locked="0"/>
    </xf>
    <xf numFmtId="0" fontId="1" fillId="6" borderId="11" xfId="15" applyFont="1" applyFill="1" applyBorder="1" applyAlignment="1" applyProtection="1">
      <alignment horizontal="left" vertical="center" wrapText="1"/>
      <protection locked="0"/>
    </xf>
    <xf numFmtId="0" fontId="1" fillId="6" borderId="12" xfId="15" applyFont="1" applyFill="1" applyBorder="1" applyAlignment="1" applyProtection="1">
      <alignment horizontal="left" vertical="center" wrapText="1"/>
      <protection locked="0"/>
    </xf>
    <xf numFmtId="0" fontId="1" fillId="0" borderId="9" xfId="15" applyFont="1" applyBorder="1" applyAlignment="1" applyProtection="1">
      <alignment horizontal="left" vertical="center" wrapText="1"/>
      <protection locked="0"/>
    </xf>
    <xf numFmtId="0" fontId="8" fillId="5" borderId="10" xfId="15" applyFont="1" applyFill="1" applyBorder="1" applyAlignment="1" applyProtection="1">
      <alignment horizontal="center" vertical="center" wrapText="1"/>
    </xf>
    <xf numFmtId="0" fontId="3" fillId="0" borderId="9" xfId="15" applyFont="1" applyBorder="1" applyAlignment="1" applyProtection="1">
      <alignment vertical="center" wrapText="1"/>
      <protection locked="0"/>
    </xf>
    <xf numFmtId="0" fontId="1" fillId="0" borderId="10" xfId="15" applyFont="1" applyBorder="1" applyAlignment="1" applyProtection="1">
      <alignment horizontal="left" vertical="center" wrapText="1"/>
      <protection locked="0"/>
    </xf>
    <xf numFmtId="0" fontId="4" fillId="17" borderId="9" xfId="15" applyFont="1" applyFill="1" applyBorder="1" applyAlignment="1" applyProtection="1">
      <alignment horizontal="center" vertical="center" wrapText="1"/>
    </xf>
    <xf numFmtId="0" fontId="8" fillId="19" borderId="9" xfId="15" applyFont="1" applyFill="1" applyBorder="1" applyAlignment="1" applyProtection="1">
      <alignment horizontal="center" vertical="center"/>
      <protection locked="0"/>
    </xf>
    <xf numFmtId="0" fontId="3" fillId="0" borderId="9" xfId="15" applyFont="1" applyBorder="1" applyAlignment="1" applyProtection="1">
      <alignment horizontal="center" vertical="center"/>
      <protection locked="0"/>
    </xf>
    <xf numFmtId="3" fontId="1" fillId="0" borderId="9" xfId="15" applyNumberFormat="1" applyFill="1" applyBorder="1" applyAlignment="1" applyProtection="1">
      <alignment horizontal="center" vertical="center"/>
      <protection locked="0"/>
    </xf>
    <xf numFmtId="0" fontId="1" fillId="0" borderId="38" xfId="15" applyFont="1" applyBorder="1" applyAlignment="1" applyProtection="1">
      <alignment horizontal="left" vertical="center" wrapText="1"/>
      <protection locked="0"/>
    </xf>
    <xf numFmtId="0" fontId="1" fillId="0" borderId="39" xfId="15" applyFont="1" applyBorder="1" applyAlignment="1" applyProtection="1">
      <alignment horizontal="left" vertical="center" wrapText="1"/>
      <protection locked="0"/>
    </xf>
    <xf numFmtId="0" fontId="1" fillId="0" borderId="40" xfId="15" applyFont="1" applyBorder="1" applyAlignment="1" applyProtection="1">
      <alignment horizontal="left" vertical="center" wrapText="1"/>
      <protection locked="0"/>
    </xf>
    <xf numFmtId="0" fontId="1" fillId="0" borderId="37" xfId="15" applyFont="1" applyBorder="1" applyAlignment="1" applyProtection="1">
      <alignment horizontal="left" vertical="center" wrapText="1"/>
      <protection locked="0"/>
    </xf>
    <xf numFmtId="0" fontId="1" fillId="0" borderId="0" xfId="15" applyFont="1" applyBorder="1" applyAlignment="1" applyProtection="1">
      <alignment horizontal="left" vertical="center" wrapText="1"/>
      <protection locked="0"/>
    </xf>
    <xf numFmtId="0" fontId="1" fillId="0" borderId="41" xfId="15" applyFont="1" applyBorder="1" applyAlignment="1" applyProtection="1">
      <alignment horizontal="left" vertical="center" wrapText="1"/>
      <protection locked="0"/>
    </xf>
    <xf numFmtId="0" fontId="1" fillId="0" borderId="14" xfId="15" applyFont="1" applyBorder="1" applyAlignment="1" applyProtection="1">
      <alignment horizontal="left" vertical="center" wrapText="1"/>
      <protection locked="0"/>
    </xf>
    <xf numFmtId="0" fontId="1" fillId="0" borderId="15" xfId="15" applyFont="1" applyBorder="1" applyAlignment="1" applyProtection="1">
      <alignment horizontal="left" vertical="center" wrapText="1"/>
      <protection locked="0"/>
    </xf>
    <xf numFmtId="0" fontId="1" fillId="0" borderId="16" xfId="15" applyFont="1" applyBorder="1" applyAlignment="1" applyProtection="1">
      <alignment horizontal="left" vertical="center" wrapText="1"/>
      <protection locked="0"/>
    </xf>
    <xf numFmtId="164" fontId="1" fillId="9" borderId="9" xfId="15" applyNumberFormat="1" applyFill="1" applyBorder="1" applyAlignment="1" applyProtection="1">
      <alignment horizontal="center" vertical="center"/>
      <protection locked="0"/>
    </xf>
    <xf numFmtId="0" fontId="1" fillId="0" borderId="37" xfId="15" applyBorder="1" applyAlignment="1" applyProtection="1">
      <alignment horizontal="center" vertical="center" wrapText="1"/>
      <protection locked="0"/>
    </xf>
    <xf numFmtId="4" fontId="1" fillId="0" borderId="9" xfId="15" applyNumberFormat="1" applyBorder="1" applyAlignment="1" applyProtection="1">
      <alignment horizontal="center" vertical="center"/>
      <protection locked="0"/>
    </xf>
    <xf numFmtId="3" fontId="1" fillId="9" borderId="9" xfId="15" applyNumberFormat="1" applyFill="1" applyBorder="1" applyAlignment="1" applyProtection="1">
      <alignment horizontal="center" vertical="center"/>
      <protection locked="0"/>
    </xf>
    <xf numFmtId="0" fontId="1" fillId="9" borderId="9" xfId="15" applyFill="1" applyBorder="1" applyAlignment="1" applyProtection="1">
      <alignment horizontal="center" vertical="center"/>
      <protection locked="0"/>
    </xf>
    <xf numFmtId="0" fontId="1" fillId="0" borderId="9" xfId="15" applyFont="1" applyFill="1" applyBorder="1" applyAlignment="1" applyProtection="1">
      <alignment horizontal="center" vertical="center"/>
      <protection locked="0"/>
    </xf>
    <xf numFmtId="0" fontId="1" fillId="0" borderId="9" xfId="15" applyFont="1" applyBorder="1" applyAlignment="1" applyProtection="1">
      <alignment horizontal="center" vertical="center"/>
      <protection locked="0"/>
    </xf>
    <xf numFmtId="164" fontId="1" fillId="0" borderId="9" xfId="15" applyNumberFormat="1" applyFont="1" applyBorder="1" applyAlignment="1" applyProtection="1">
      <alignment horizontal="center" vertical="center"/>
      <protection locked="0"/>
    </xf>
    <xf numFmtId="164" fontId="1" fillId="0" borderId="9" xfId="15" applyNumberFormat="1" applyBorder="1" applyAlignment="1" applyProtection="1">
      <alignment horizontal="center" vertical="center"/>
      <protection locked="0"/>
    </xf>
    <xf numFmtId="8" fontId="1" fillId="0" borderId="9" xfId="15" applyNumberFormat="1" applyFill="1" applyBorder="1" applyAlignment="1" applyProtection="1">
      <alignment horizontal="center" vertical="center"/>
      <protection locked="0"/>
    </xf>
    <xf numFmtId="164" fontId="3" fillId="0" borderId="34" xfId="22" applyNumberFormat="1" applyFont="1" applyFill="1" applyBorder="1" applyAlignment="1" applyProtection="1">
      <alignment horizontal="center" vertical="center"/>
      <protection locked="0"/>
    </xf>
    <xf numFmtId="167" fontId="1" fillId="20" borderId="9" xfId="15" applyNumberFormat="1" applyFont="1" applyFill="1" applyBorder="1" applyAlignment="1" applyProtection="1">
      <alignment horizontal="center" vertical="center"/>
      <protection locked="0"/>
    </xf>
    <xf numFmtId="167" fontId="1" fillId="0" borderId="9" xfId="15" applyNumberFormat="1" applyFont="1" applyBorder="1" applyAlignment="1" applyProtection="1">
      <alignment horizontal="center" vertical="center"/>
      <protection locked="0"/>
    </xf>
    <xf numFmtId="0" fontId="1" fillId="0" borderId="9" xfId="15" applyBorder="1" applyAlignment="1" applyProtection="1">
      <alignment vertical="center"/>
      <protection locked="0"/>
    </xf>
    <xf numFmtId="9" fontId="1" fillId="0" borderId="9" xfId="15" applyNumberFormat="1" applyBorder="1" applyAlignment="1" applyProtection="1">
      <alignment horizontal="center" vertical="center"/>
      <protection locked="0"/>
    </xf>
    <xf numFmtId="0" fontId="6" fillId="0" borderId="9" xfId="9" applyBorder="1" applyAlignment="1" applyProtection="1">
      <alignment horizontal="center" vertical="center"/>
      <protection locked="0"/>
    </xf>
    <xf numFmtId="0" fontId="1" fillId="0" borderId="13" xfId="15" applyBorder="1" applyAlignment="1" applyProtection="1">
      <alignment horizontal="center" vertical="center"/>
    </xf>
    <xf numFmtId="0" fontId="6" fillId="5" borderId="42" xfId="9" applyFont="1" applyFill="1" applyBorder="1" applyAlignment="1" applyProtection="1">
      <alignment horizontal="center" vertical="center"/>
    </xf>
    <xf numFmtId="0" fontId="6" fillId="0" borderId="9" xfId="9" applyBorder="1" applyAlignment="1" applyProtection="1">
      <alignment horizontal="center" vertical="center" wrapText="1"/>
      <protection locked="0"/>
    </xf>
    <xf numFmtId="0" fontId="6" fillId="5" borderId="9" xfId="9" applyFont="1" applyFill="1" applyBorder="1" applyAlignment="1" applyProtection="1">
      <alignment horizontal="center" vertical="center"/>
    </xf>
    <xf numFmtId="0" fontId="6" fillId="6" borderId="9" xfId="9" applyFont="1" applyFill="1" applyBorder="1" applyAlignment="1" applyProtection="1">
      <alignment horizontal="center" vertical="center"/>
    </xf>
    <xf numFmtId="0" fontId="1" fillId="6" borderId="9" xfId="15" applyFont="1" applyFill="1" applyBorder="1" applyAlignment="1" applyProtection="1">
      <alignment horizontal="center" vertical="center"/>
    </xf>
    <xf numFmtId="0" fontId="6" fillId="19" borderId="9" xfId="9" applyFont="1" applyFill="1" applyBorder="1" applyAlignment="1" applyProtection="1">
      <alignment horizontal="center" vertical="center" wrapText="1"/>
    </xf>
    <xf numFmtId="164" fontId="6" fillId="5" borderId="9" xfId="9" applyNumberFormat="1" applyFill="1" applyBorder="1" applyAlignment="1" applyProtection="1">
      <alignment horizontal="right" vertical="center"/>
      <protection locked="0"/>
    </xf>
    <xf numFmtId="0" fontId="6" fillId="0" borderId="9" xfId="9" applyFont="1" applyBorder="1" applyAlignment="1" applyProtection="1">
      <alignment horizontal="center" vertical="center"/>
      <protection locked="0"/>
    </xf>
    <xf numFmtId="0" fontId="6" fillId="0" borderId="43" xfId="7" applyFont="1" applyBorder="1" applyAlignment="1" applyProtection="1">
      <alignment horizontal="center" vertical="center"/>
      <protection locked="0"/>
    </xf>
    <xf numFmtId="0" fontId="6" fillId="0" borderId="11" xfId="7" applyBorder="1" applyAlignment="1" applyProtection="1">
      <alignment horizontal="center" vertical="center"/>
      <protection locked="0"/>
    </xf>
    <xf numFmtId="0" fontId="6" fillId="0" borderId="12" xfId="7" applyBorder="1" applyAlignment="1" applyProtection="1">
      <alignment horizontal="center" vertical="center"/>
      <protection locked="0"/>
    </xf>
    <xf numFmtId="0" fontId="6" fillId="5" borderId="9" xfId="9" applyFont="1" applyFill="1" applyBorder="1" applyAlignment="1" applyProtection="1">
      <alignment horizontal="center" vertical="center" wrapText="1"/>
    </xf>
    <xf numFmtId="0" fontId="6" fillId="7" borderId="9" xfId="9" applyFont="1" applyFill="1" applyBorder="1" applyAlignment="1" applyProtection="1">
      <alignment horizontal="center" vertical="center" wrapText="1"/>
    </xf>
    <xf numFmtId="164" fontId="6" fillId="7" borderId="9" xfId="9" applyNumberFormat="1" applyFill="1" applyBorder="1" applyAlignment="1" applyProtection="1">
      <alignment horizontal="right" vertical="center"/>
      <protection locked="0"/>
    </xf>
    <xf numFmtId="0" fontId="6" fillId="19" borderId="9" xfId="9" applyFill="1" applyBorder="1" applyAlignment="1" applyProtection="1">
      <alignment horizontal="center" vertical="center"/>
      <protection locked="0"/>
    </xf>
    <xf numFmtId="0" fontId="6" fillId="0" borderId="10" xfId="9" applyBorder="1" applyAlignment="1" applyProtection="1">
      <alignment horizontal="center" vertical="center"/>
      <protection locked="0"/>
    </xf>
    <xf numFmtId="164" fontId="6" fillId="7" borderId="9" xfId="9" applyNumberFormat="1" applyFill="1" applyBorder="1" applyAlignment="1" applyProtection="1">
      <alignment horizontal="center" vertical="center"/>
      <protection locked="0"/>
    </xf>
    <xf numFmtId="0" fontId="6" fillId="5" borderId="10" xfId="9" applyFont="1" applyFill="1" applyBorder="1" applyAlignment="1" applyProtection="1">
      <alignment horizontal="center" vertical="center"/>
    </xf>
    <xf numFmtId="0" fontId="6" fillId="7" borderId="9" xfId="9" applyFont="1" applyFill="1" applyBorder="1" applyAlignment="1" applyProtection="1">
      <alignment horizontal="center" vertical="center"/>
    </xf>
    <xf numFmtId="0" fontId="6" fillId="0" borderId="10" xfId="9" applyFont="1" applyBorder="1" applyAlignment="1" applyProtection="1">
      <alignment horizontal="center" vertical="center"/>
      <protection locked="0"/>
    </xf>
    <xf numFmtId="9" fontId="6" fillId="19" borderId="9" xfId="17" applyFont="1" applyFill="1" applyBorder="1" applyAlignment="1" applyProtection="1">
      <alignment horizontal="center" vertical="center"/>
      <protection locked="0"/>
    </xf>
    <xf numFmtId="0" fontId="8" fillId="7" borderId="12" xfId="9" applyFont="1" applyFill="1" applyBorder="1" applyAlignment="1" applyProtection="1">
      <alignment horizontal="center" vertical="center"/>
    </xf>
    <xf numFmtId="164" fontId="6" fillId="7" borderId="10" xfId="9" applyNumberFormat="1" applyFill="1" applyBorder="1" applyAlignment="1" applyProtection="1">
      <alignment horizontal="right" vertical="center"/>
    </xf>
    <xf numFmtId="164" fontId="6" fillId="7" borderId="12" xfId="9" applyNumberFormat="1" applyFill="1" applyBorder="1" applyAlignment="1" applyProtection="1">
      <alignment horizontal="right" vertical="center"/>
    </xf>
    <xf numFmtId="0" fontId="6" fillId="13" borderId="1" xfId="7" applyFill="1" applyBorder="1" applyAlignment="1" applyProtection="1">
      <alignment horizontal="center" vertical="center"/>
      <protection locked="0"/>
    </xf>
    <xf numFmtId="9" fontId="6" fillId="19" borderId="44" xfId="17" applyFont="1" applyFill="1" applyBorder="1" applyAlignment="1" applyProtection="1">
      <alignment horizontal="center" vertical="center"/>
      <protection locked="0"/>
    </xf>
    <xf numFmtId="9" fontId="6" fillId="19" borderId="45" xfId="17" applyFont="1" applyFill="1" applyBorder="1" applyAlignment="1" applyProtection="1">
      <alignment horizontal="center" vertical="center"/>
      <protection locked="0"/>
    </xf>
    <xf numFmtId="164" fontId="6" fillId="7" borderId="9" xfId="9" applyNumberFormat="1" applyFill="1" applyBorder="1" applyAlignment="1" applyProtection="1">
      <alignment horizontal="center" vertical="center"/>
    </xf>
    <xf numFmtId="164" fontId="6" fillId="7" borderId="9" xfId="9" applyNumberFormat="1" applyFont="1" applyFill="1" applyBorder="1" applyAlignment="1" applyProtection="1">
      <alignment horizontal="center" vertical="center"/>
      <protection locked="0"/>
    </xf>
    <xf numFmtId="0" fontId="3" fillId="0" borderId="19" xfId="15" applyFont="1" applyBorder="1" applyAlignment="1" applyProtection="1">
      <alignment horizontal="left" vertical="center" wrapText="1"/>
      <protection locked="0"/>
    </xf>
    <xf numFmtId="0" fontId="3" fillId="0" borderId="20" xfId="15" applyFont="1" applyBorder="1" applyAlignment="1" applyProtection="1">
      <alignment horizontal="left" vertical="center"/>
      <protection locked="0"/>
    </xf>
    <xf numFmtId="0" fontId="3" fillId="0" borderId="18" xfId="15" applyFont="1" applyBorder="1" applyAlignment="1" applyProtection="1">
      <alignment horizontal="left" vertical="center"/>
      <protection locked="0"/>
    </xf>
    <xf numFmtId="0" fontId="3" fillId="0" borderId="2" xfId="15" applyFont="1" applyBorder="1" applyAlignment="1" applyProtection="1">
      <alignment horizontal="left" vertical="center"/>
      <protection locked="0"/>
    </xf>
    <xf numFmtId="0" fontId="3" fillId="0" borderId="3" xfId="15" applyFont="1" applyBorder="1" applyAlignment="1" applyProtection="1">
      <alignment horizontal="left" vertical="center"/>
      <protection locked="0"/>
    </xf>
    <xf numFmtId="0" fontId="3" fillId="0" borderId="4" xfId="15" applyFont="1" applyBorder="1" applyAlignment="1" applyProtection="1">
      <alignment horizontal="left" vertical="center"/>
      <protection locked="0"/>
    </xf>
    <xf numFmtId="0" fontId="6" fillId="14" borderId="20" xfId="7" applyFill="1" applyBorder="1" applyAlignment="1">
      <alignment horizontal="center" vertical="center" wrapText="1"/>
    </xf>
    <xf numFmtId="0" fontId="6" fillId="14" borderId="18" xfId="7" applyFill="1" applyBorder="1" applyAlignment="1">
      <alignment horizontal="center" vertical="center" wrapText="1"/>
    </xf>
    <xf numFmtId="0" fontId="6" fillId="14" borderId="2" xfId="7" applyFill="1" applyBorder="1" applyAlignment="1">
      <alignment horizontal="center" vertical="center" wrapText="1"/>
    </xf>
    <xf numFmtId="0" fontId="6" fillId="14" borderId="3" xfId="7" applyFill="1" applyBorder="1" applyAlignment="1">
      <alignment horizontal="center" vertical="center" wrapText="1"/>
    </xf>
    <xf numFmtId="0" fontId="6" fillId="14" borderId="4" xfId="7" applyFill="1" applyBorder="1" applyAlignment="1">
      <alignment horizontal="center" vertical="center" wrapText="1"/>
    </xf>
    <xf numFmtId="0" fontId="6" fillId="0" borderId="1" xfId="7" applyFont="1" applyFill="1" applyBorder="1" applyAlignment="1">
      <alignment horizontal="center" vertical="center" wrapText="1"/>
    </xf>
    <xf numFmtId="0" fontId="6" fillId="16" borderId="1" xfId="7" applyFill="1" applyBorder="1" applyAlignment="1">
      <alignment horizontal="center" vertical="center" wrapText="1"/>
    </xf>
    <xf numFmtId="0" fontId="6" fillId="0" borderId="20" xfId="7" applyBorder="1" applyAlignment="1">
      <alignment horizontal="center" vertical="center" wrapText="1"/>
    </xf>
    <xf numFmtId="0" fontId="6" fillId="0" borderId="17" xfId="7" applyBorder="1" applyAlignment="1">
      <alignment horizontal="center" vertical="center" wrapText="1"/>
    </xf>
    <xf numFmtId="0" fontId="6" fillId="0" borderId="0" xfId="7" applyAlignment="1">
      <alignment horizontal="center" vertical="center" wrapText="1"/>
    </xf>
    <xf numFmtId="0" fontId="6" fillId="0" borderId="2" xfId="7" applyBorder="1" applyAlignment="1">
      <alignment horizontal="center" vertical="center" wrapText="1"/>
    </xf>
    <xf numFmtId="0" fontId="6" fillId="0" borderId="3" xfId="7" applyBorder="1" applyAlignment="1">
      <alignment horizontal="center" vertical="center" wrapText="1"/>
    </xf>
    <xf numFmtId="0" fontId="16" fillId="0" borderId="17" xfId="15" applyFont="1" applyBorder="1" applyAlignment="1" applyProtection="1">
      <alignment horizontal="center" vertical="center" wrapText="1"/>
      <protection locked="0"/>
    </xf>
    <xf numFmtId="0" fontId="16" fillId="0" borderId="0" xfId="15" applyFont="1" applyBorder="1" applyAlignment="1" applyProtection="1">
      <alignment horizontal="center" vertical="center" wrapText="1"/>
      <protection locked="0"/>
    </xf>
    <xf numFmtId="3" fontId="1" fillId="9" borderId="1" xfId="15" applyNumberFormat="1" applyFill="1" applyBorder="1" applyAlignment="1" applyProtection="1">
      <alignment horizontal="center" vertical="center"/>
      <protection locked="0"/>
    </xf>
    <xf numFmtId="0" fontId="1" fillId="0" borderId="1" xfId="15" applyFont="1" applyBorder="1" applyAlignment="1" applyProtection="1">
      <alignment horizontal="left" vertical="center" wrapText="1"/>
      <protection locked="0"/>
    </xf>
    <xf numFmtId="0" fontId="1" fillId="0" borderId="1" xfId="15" applyBorder="1" applyAlignment="1" applyProtection="1">
      <alignment horizontal="left" vertical="center" wrapText="1"/>
      <protection locked="0"/>
    </xf>
    <xf numFmtId="3" fontId="1" fillId="0" borderId="1" xfId="15" applyNumberFormat="1" applyFill="1" applyBorder="1" applyAlignment="1" applyProtection="1">
      <alignment horizontal="center" vertical="center"/>
      <protection locked="0"/>
    </xf>
    <xf numFmtId="164" fontId="1" fillId="0" borderId="1" xfId="15" applyNumberFormat="1" applyFont="1" applyFill="1" applyBorder="1" applyAlignment="1" applyProtection="1">
      <alignment horizontal="center" vertical="center"/>
      <protection locked="0"/>
    </xf>
    <xf numFmtId="9" fontId="1" fillId="0" borderId="1" xfId="15" applyNumberFormat="1" applyBorder="1" applyAlignment="1" applyProtection="1">
      <alignment horizontal="center" vertical="center"/>
      <protection locked="0"/>
    </xf>
    <xf numFmtId="164" fontId="1" fillId="0" borderId="1" xfId="15" applyNumberFormat="1" applyFill="1" applyBorder="1" applyAlignment="1" applyProtection="1">
      <alignment horizontal="center" vertical="center"/>
      <protection locked="0"/>
    </xf>
    <xf numFmtId="0" fontId="1" fillId="0" borderId="5" xfId="15" applyBorder="1" applyAlignment="1" applyProtection="1">
      <alignment vertical="center" wrapText="1"/>
      <protection locked="0"/>
    </xf>
    <xf numFmtId="0" fontId="1" fillId="0" borderId="6" xfId="15" applyBorder="1" applyAlignment="1" applyProtection="1">
      <alignment vertical="center" wrapText="1"/>
      <protection locked="0"/>
    </xf>
    <xf numFmtId="0" fontId="1" fillId="0" borderId="7" xfId="15" applyBorder="1" applyAlignment="1" applyProtection="1">
      <alignment vertical="center" wrapText="1"/>
      <protection locked="0"/>
    </xf>
    <xf numFmtId="0" fontId="6" fillId="0" borderId="1" xfId="7" applyBorder="1" applyAlignment="1" applyProtection="1">
      <alignment horizontal="center" vertical="center"/>
      <protection locked="0"/>
    </xf>
    <xf numFmtId="0" fontId="6" fillId="2" borderId="1" xfId="7" applyFill="1" applyBorder="1" applyAlignment="1" applyProtection="1">
      <alignment horizontal="center" vertical="center"/>
    </xf>
    <xf numFmtId="0" fontId="6" fillId="2" borderId="31" xfId="7" applyFill="1" applyBorder="1" applyAlignment="1" applyProtection="1">
      <alignment horizontal="center" vertical="center"/>
    </xf>
    <xf numFmtId="0" fontId="6" fillId="2" borderId="32" xfId="7" applyFill="1" applyBorder="1" applyAlignment="1" applyProtection="1">
      <alignment horizontal="center" vertical="center"/>
    </xf>
    <xf numFmtId="0" fontId="6" fillId="2" borderId="33" xfId="7" applyFill="1" applyBorder="1" applyAlignment="1" applyProtection="1">
      <alignment horizontal="center" vertical="center"/>
    </xf>
    <xf numFmtId="0" fontId="6" fillId="3" borderId="1" xfId="7" applyFill="1" applyBorder="1" applyAlignment="1" applyProtection="1">
      <alignment horizontal="center" vertical="center"/>
    </xf>
    <xf numFmtId="0" fontId="6" fillId="0" borderId="5" xfId="7" applyBorder="1" applyAlignment="1" applyProtection="1">
      <alignment horizontal="center" vertical="center"/>
      <protection locked="0"/>
    </xf>
    <xf numFmtId="0" fontId="6" fillId="0" borderId="7" xfId="7" applyBorder="1" applyAlignment="1" applyProtection="1">
      <alignment horizontal="center" vertical="center"/>
      <protection locked="0"/>
    </xf>
    <xf numFmtId="0" fontId="6" fillId="3" borderId="5" xfId="7" applyFill="1" applyBorder="1" applyAlignment="1" applyProtection="1">
      <alignment horizontal="center" vertical="center"/>
    </xf>
    <xf numFmtId="0" fontId="6" fillId="3" borderId="6" xfId="7" applyFill="1" applyBorder="1" applyAlignment="1" applyProtection="1">
      <alignment horizontal="center" vertical="center"/>
    </xf>
    <xf numFmtId="0" fontId="6" fillId="3" borderId="7" xfId="7" applyFill="1" applyBorder="1" applyAlignment="1" applyProtection="1">
      <alignment horizontal="center" vertical="center"/>
    </xf>
    <xf numFmtId="0" fontId="6" fillId="2" borderId="5" xfId="7" applyFill="1" applyBorder="1" applyAlignment="1" applyProtection="1">
      <alignment horizontal="center" vertical="center"/>
    </xf>
    <xf numFmtId="0" fontId="6" fillId="2" borderId="6" xfId="7" applyFill="1" applyBorder="1" applyAlignment="1" applyProtection="1">
      <alignment horizontal="center" vertical="center"/>
    </xf>
    <xf numFmtId="0" fontId="6" fillId="2" borderId="7" xfId="7" applyFill="1" applyBorder="1" applyAlignment="1" applyProtection="1">
      <alignment horizontal="center" vertical="center"/>
    </xf>
    <xf numFmtId="0" fontId="6" fillId="0" borderId="19" xfId="7" applyBorder="1" applyAlignment="1" applyProtection="1">
      <alignment horizontal="center" vertical="center" wrapText="1"/>
      <protection locked="0"/>
    </xf>
    <xf numFmtId="0" fontId="6" fillId="0" borderId="20" xfId="7" applyBorder="1" applyAlignment="1" applyProtection="1">
      <alignment horizontal="center" vertical="center" wrapText="1"/>
      <protection locked="0"/>
    </xf>
    <xf numFmtId="0" fontId="6" fillId="0" borderId="18" xfId="7" applyBorder="1" applyAlignment="1" applyProtection="1">
      <alignment horizontal="center" vertical="center" wrapText="1"/>
      <protection locked="0"/>
    </xf>
    <xf numFmtId="0" fontId="6" fillId="0" borderId="17" xfId="7" applyBorder="1" applyAlignment="1" applyProtection="1">
      <alignment horizontal="center" vertical="center" wrapText="1"/>
      <protection locked="0"/>
    </xf>
    <xf numFmtId="0" fontId="6" fillId="0" borderId="0" xfId="7" applyBorder="1" applyAlignment="1" applyProtection="1">
      <alignment horizontal="center" vertical="center" wrapText="1"/>
      <protection locked="0"/>
    </xf>
    <xf numFmtId="0" fontId="6" fillId="0" borderId="21" xfId="7" applyBorder="1" applyAlignment="1" applyProtection="1">
      <alignment horizontal="center" vertical="center" wrapText="1"/>
      <protection locked="0"/>
    </xf>
    <xf numFmtId="0" fontId="6" fillId="0" borderId="2" xfId="7" applyBorder="1" applyAlignment="1" applyProtection="1">
      <alignment horizontal="center" vertical="center" wrapText="1"/>
      <protection locked="0"/>
    </xf>
    <xf numFmtId="0" fontId="6" fillId="0" borderId="3" xfId="7" applyBorder="1" applyAlignment="1" applyProtection="1">
      <alignment horizontal="center" vertical="center" wrapText="1"/>
      <protection locked="0"/>
    </xf>
    <xf numFmtId="0" fontId="6" fillId="0" borderId="4" xfId="7" applyBorder="1" applyAlignment="1" applyProtection="1">
      <alignment horizontal="center" vertical="center" wrapText="1"/>
      <protection locked="0"/>
    </xf>
    <xf numFmtId="0" fontId="6" fillId="2" borderId="5" xfId="7" applyFill="1" applyBorder="1" applyAlignment="1" applyProtection="1">
      <alignment horizontal="center" vertical="center" wrapText="1"/>
    </xf>
    <xf numFmtId="0" fontId="6" fillId="2" borderId="6" xfId="7" applyFill="1" applyBorder="1" applyAlignment="1" applyProtection="1">
      <alignment horizontal="center" vertical="center" wrapText="1"/>
    </xf>
    <xf numFmtId="0" fontId="6" fillId="2" borderId="7" xfId="7" applyFill="1" applyBorder="1" applyAlignment="1" applyProtection="1">
      <alignment horizontal="center" vertical="center" wrapText="1"/>
    </xf>
    <xf numFmtId="0" fontId="6" fillId="13" borderId="1" xfId="7" applyFont="1" applyFill="1" applyBorder="1" applyAlignment="1" applyProtection="1">
      <alignment horizontal="center" vertical="center" wrapText="1"/>
    </xf>
    <xf numFmtId="0" fontId="6" fillId="13" borderId="1" xfId="7" applyFill="1" applyBorder="1" applyAlignment="1" applyProtection="1">
      <alignment horizontal="center" vertical="center" wrapText="1"/>
    </xf>
    <xf numFmtId="0" fontId="6" fillId="4" borderId="1" xfId="7" applyFill="1" applyBorder="1" applyAlignment="1" applyProtection="1">
      <alignment horizontal="center" vertical="center" wrapText="1"/>
    </xf>
    <xf numFmtId="164" fontId="0" fillId="4" borderId="19" xfId="23" applyNumberFormat="1" applyFont="1" applyFill="1" applyBorder="1" applyAlignment="1" applyProtection="1">
      <alignment horizontal="right" vertical="center"/>
      <protection locked="0"/>
    </xf>
    <xf numFmtId="164" fontId="0" fillId="4" borderId="18" xfId="23" applyNumberFormat="1" applyFont="1" applyFill="1" applyBorder="1" applyAlignment="1" applyProtection="1">
      <alignment horizontal="right" vertical="center"/>
      <protection locked="0"/>
    </xf>
    <xf numFmtId="164" fontId="0" fillId="4" borderId="2" xfId="23" applyNumberFormat="1" applyFont="1" applyFill="1" applyBorder="1" applyAlignment="1" applyProtection="1">
      <alignment horizontal="right" vertical="center"/>
      <protection locked="0"/>
    </xf>
    <xf numFmtId="164" fontId="0" fillId="4" borderId="4" xfId="23" applyNumberFormat="1" applyFont="1" applyFill="1" applyBorder="1" applyAlignment="1" applyProtection="1">
      <alignment horizontal="right" vertical="center"/>
      <protection locked="0"/>
    </xf>
    <xf numFmtId="0" fontId="6" fillId="0" borderId="5" xfId="7" applyFont="1" applyBorder="1" applyAlignment="1" applyProtection="1">
      <alignment horizontal="left" vertical="center"/>
      <protection locked="0"/>
    </xf>
    <xf numFmtId="0" fontId="6" fillId="0" borderId="6" xfId="7" applyBorder="1" applyAlignment="1" applyProtection="1">
      <alignment horizontal="left" vertical="center"/>
      <protection locked="0"/>
    </xf>
    <xf numFmtId="0" fontId="6" fillId="0" borderId="7" xfId="7" applyBorder="1" applyAlignment="1" applyProtection="1">
      <alignment horizontal="left" vertical="center"/>
      <protection locked="0"/>
    </xf>
    <xf numFmtId="164" fontId="6" fillId="2" borderId="5" xfId="7" applyNumberFormat="1" applyFill="1" applyBorder="1" applyAlignment="1" applyProtection="1">
      <alignment horizontal="right" vertical="center"/>
      <protection locked="0"/>
    </xf>
    <xf numFmtId="164" fontId="6" fillId="2" borderId="7" xfId="7" applyNumberFormat="1" applyFill="1" applyBorder="1" applyAlignment="1" applyProtection="1">
      <alignment horizontal="right" vertical="center"/>
      <protection locked="0"/>
    </xf>
    <xf numFmtId="9" fontId="6" fillId="13" borderId="1" xfId="7" applyNumberFormat="1" applyFill="1" applyBorder="1" applyAlignment="1" applyProtection="1">
      <alignment horizontal="center" vertical="center"/>
      <protection locked="0"/>
    </xf>
    <xf numFmtId="0" fontId="6" fillId="4" borderId="5" xfId="7" applyFill="1" applyBorder="1" applyAlignment="1" applyProtection="1">
      <alignment horizontal="center" vertical="center"/>
    </xf>
    <xf numFmtId="0" fontId="6" fillId="4" borderId="6" xfId="7" applyFill="1" applyBorder="1" applyAlignment="1" applyProtection="1">
      <alignment horizontal="center" vertical="center"/>
    </xf>
    <xf numFmtId="0" fontId="6" fillId="4" borderId="7" xfId="7" applyFill="1" applyBorder="1" applyAlignment="1" applyProtection="1">
      <alignment horizontal="center" vertical="center"/>
    </xf>
    <xf numFmtId="164" fontId="0" fillId="4" borderId="1" xfId="23" applyNumberFormat="1" applyFont="1" applyFill="1" applyBorder="1" applyAlignment="1" applyProtection="1">
      <alignment horizontal="right" vertical="center"/>
    </xf>
    <xf numFmtId="164" fontId="0" fillId="4" borderId="5" xfId="23" applyNumberFormat="1" applyFont="1" applyFill="1" applyBorder="1" applyAlignment="1" applyProtection="1">
      <alignment horizontal="right" vertical="center"/>
      <protection locked="0"/>
    </xf>
    <xf numFmtId="164" fontId="0" fillId="4" borderId="7" xfId="23" applyNumberFormat="1" applyFont="1" applyFill="1" applyBorder="1" applyAlignment="1" applyProtection="1">
      <alignment horizontal="right" vertical="center"/>
      <protection locked="0"/>
    </xf>
    <xf numFmtId="0" fontId="6" fillId="0" borderId="19" xfId="7" applyFont="1" applyBorder="1" applyAlignment="1" applyProtection="1">
      <alignment horizontal="center" vertical="center"/>
      <protection locked="0"/>
    </xf>
    <xf numFmtId="0" fontId="6" fillId="0" borderId="20" xfId="7" applyBorder="1" applyAlignment="1" applyProtection="1">
      <alignment horizontal="center" vertical="center"/>
      <protection locked="0"/>
    </xf>
    <xf numFmtId="0" fontId="6" fillId="0" borderId="18" xfId="7" applyBorder="1" applyAlignment="1" applyProtection="1">
      <alignment horizontal="center" vertical="center"/>
      <protection locked="0"/>
    </xf>
    <xf numFmtId="0" fontId="6" fillId="0" borderId="2" xfId="7" applyBorder="1" applyAlignment="1" applyProtection="1">
      <alignment horizontal="center" vertical="center"/>
      <protection locked="0"/>
    </xf>
    <xf numFmtId="0" fontId="6" fillId="0" borderId="3" xfId="7" applyBorder="1" applyAlignment="1" applyProtection="1">
      <alignment horizontal="center" vertical="center"/>
      <protection locked="0"/>
    </xf>
    <xf numFmtId="0" fontId="6" fillId="0" borderId="4" xfId="7" applyBorder="1" applyAlignment="1" applyProtection="1">
      <alignment horizontal="center" vertical="center"/>
      <protection locked="0"/>
    </xf>
    <xf numFmtId="0" fontId="6" fillId="3" borderId="5" xfId="7" applyFont="1" applyFill="1" applyBorder="1" applyAlignment="1" applyProtection="1">
      <alignment horizontal="right" vertical="center"/>
    </xf>
    <xf numFmtId="0" fontId="6" fillId="3" borderId="6" xfId="7" applyFill="1" applyBorder="1" applyAlignment="1" applyProtection="1">
      <alignment horizontal="right" vertical="center"/>
    </xf>
    <xf numFmtId="0" fontId="6" fillId="3" borderId="7" xfId="7" applyFill="1" applyBorder="1" applyAlignment="1" applyProtection="1">
      <alignment horizontal="right" vertical="center"/>
    </xf>
    <xf numFmtId="164" fontId="6" fillId="3" borderId="1" xfId="23" applyNumberFormat="1" applyFont="1" applyFill="1" applyBorder="1" applyAlignment="1" applyProtection="1">
      <alignment horizontal="right" vertical="center"/>
    </xf>
    <xf numFmtId="0" fontId="8" fillId="4" borderId="6" xfId="7" applyFont="1" applyFill="1" applyBorder="1" applyAlignment="1" applyProtection="1">
      <alignment horizontal="center" vertical="center"/>
    </xf>
    <xf numFmtId="0" fontId="8" fillId="4" borderId="7" xfId="7" applyFont="1" applyFill="1" applyBorder="1" applyAlignment="1" applyProtection="1">
      <alignment horizontal="center" vertical="center"/>
    </xf>
    <xf numFmtId="0" fontId="12" fillId="0" borderId="46" xfId="9" applyFont="1" applyBorder="1" applyAlignment="1" applyProtection="1">
      <alignment horizontal="left" vertical="center" wrapText="1"/>
      <protection locked="0"/>
    </xf>
    <xf numFmtId="0" fontId="6" fillId="0" borderId="48" xfId="9" applyFont="1" applyBorder="1" applyAlignment="1" applyProtection="1">
      <alignment horizontal="left" vertical="center" wrapText="1"/>
      <protection locked="0"/>
    </xf>
    <xf numFmtId="0" fontId="6" fillId="7" borderId="9" xfId="9" applyFill="1" applyBorder="1" applyAlignment="1" applyProtection="1">
      <alignment horizontal="center" vertical="center"/>
      <protection locked="0"/>
    </xf>
    <xf numFmtId="0" fontId="12" fillId="0" borderId="46" xfId="9" applyFont="1" applyBorder="1" applyAlignment="1" applyProtection="1">
      <alignment horizontal="center" vertical="center" wrapText="1"/>
      <protection locked="0"/>
    </xf>
    <xf numFmtId="0" fontId="12" fillId="6" borderId="46" xfId="9" applyFont="1" applyFill="1" applyBorder="1" applyAlignment="1" applyProtection="1">
      <alignment horizontal="center" vertical="center"/>
    </xf>
    <xf numFmtId="0" fontId="12" fillId="5" borderId="46" xfId="9" applyFont="1" applyFill="1" applyBorder="1" applyAlignment="1" applyProtection="1">
      <alignment horizontal="center" vertical="center"/>
    </xf>
    <xf numFmtId="0" fontId="6" fillId="0" borderId="47" xfId="9" applyBorder="1" applyAlignment="1" applyProtection="1">
      <alignment horizontal="left" vertical="center"/>
      <protection locked="0"/>
    </xf>
    <xf numFmtId="0" fontId="6" fillId="7" borderId="9" xfId="9" applyFill="1" applyBorder="1" applyAlignment="1" applyProtection="1">
      <alignment horizontal="center" vertical="center"/>
    </xf>
    <xf numFmtId="0" fontId="6" fillId="0" borderId="49" xfId="9" applyBorder="1" applyAlignment="1" applyProtection="1">
      <alignment horizontal="left" vertical="center" wrapText="1"/>
      <protection locked="0"/>
    </xf>
    <xf numFmtId="0" fontId="6" fillId="0" borderId="49" xfId="9" applyFont="1" applyBorder="1" applyAlignment="1" applyProtection="1">
      <alignment horizontal="left" vertical="center" wrapText="1"/>
      <protection locked="0"/>
    </xf>
    <xf numFmtId="0" fontId="6" fillId="0" borderId="47" xfId="9" applyFont="1" applyBorder="1" applyAlignment="1" applyProtection="1">
      <alignment horizontal="left" vertical="center" wrapText="1"/>
      <protection locked="0"/>
    </xf>
    <xf numFmtId="0" fontId="6" fillId="5" borderId="9" xfId="9" applyFill="1" applyBorder="1" applyAlignment="1" applyProtection="1">
      <alignment horizontal="center" vertical="center"/>
      <protection locked="0"/>
    </xf>
    <xf numFmtId="10" fontId="6" fillId="19" borderId="9" xfId="9" applyNumberFormat="1" applyFill="1" applyBorder="1" applyAlignment="1" applyProtection="1">
      <alignment horizontal="center" vertical="center"/>
      <protection locked="0"/>
    </xf>
    <xf numFmtId="4" fontId="6" fillId="7" borderId="9" xfId="9" applyNumberFormat="1" applyFill="1" applyBorder="1" applyAlignment="1" applyProtection="1">
      <alignment horizontal="center" vertical="center"/>
      <protection locked="0"/>
    </xf>
    <xf numFmtId="0" fontId="6" fillId="9" borderId="9" xfId="9" applyFont="1" applyFill="1" applyBorder="1" applyAlignment="1" applyProtection="1">
      <alignment horizontal="center" vertical="center"/>
      <protection locked="0"/>
    </xf>
    <xf numFmtId="0" fontId="9" fillId="0" borderId="9" xfId="15" applyFont="1" applyBorder="1" applyAlignment="1" applyProtection="1">
      <alignment vertical="center"/>
      <protection locked="0"/>
    </xf>
    <xf numFmtId="0" fontId="9" fillId="0" borderId="9" xfId="15" applyFont="1" applyBorder="1" applyAlignment="1" applyProtection="1">
      <alignment horizontal="center" vertical="center"/>
      <protection locked="0"/>
    </xf>
    <xf numFmtId="9" fontId="9" fillId="0" borderId="9" xfId="15" applyNumberFormat="1" applyFont="1" applyFill="1" applyBorder="1" applyAlignment="1" applyProtection="1">
      <alignment horizontal="center" vertical="center"/>
      <protection locked="0"/>
    </xf>
    <xf numFmtId="0" fontId="9" fillId="0" borderId="9" xfId="15" applyFont="1" applyFill="1" applyBorder="1" applyAlignment="1" applyProtection="1">
      <alignment horizontal="center" vertical="center"/>
      <protection locked="0"/>
    </xf>
    <xf numFmtId="0" fontId="1" fillId="0" borderId="9" xfId="15" applyFont="1" applyBorder="1" applyAlignment="1" applyProtection="1">
      <alignment vertical="center"/>
      <protection locked="0"/>
    </xf>
    <xf numFmtId="9" fontId="9" fillId="0" borderId="9" xfId="15" applyNumberFormat="1" applyFont="1" applyBorder="1" applyAlignment="1" applyProtection="1">
      <alignment horizontal="center" vertical="center"/>
      <protection locked="0"/>
    </xf>
    <xf numFmtId="0" fontId="3" fillId="0" borderId="50" xfId="15" applyFont="1" applyBorder="1" applyAlignment="1" applyProtection="1">
      <alignment vertical="center"/>
      <protection locked="0"/>
    </xf>
    <xf numFmtId="49" fontId="1" fillId="9" borderId="51" xfId="15" applyNumberFormat="1" applyFont="1" applyFill="1" applyBorder="1" applyAlignment="1" applyProtection="1">
      <alignment horizontal="center" vertical="center"/>
    </xf>
    <xf numFmtId="0" fontId="9" fillId="0" borderId="9" xfId="15" applyFont="1" applyFill="1" applyBorder="1" applyAlignment="1" applyProtection="1">
      <alignment horizontal="left" vertical="center" wrapText="1"/>
      <protection locked="0"/>
    </xf>
    <xf numFmtId="16" fontId="9" fillId="0" borderId="9" xfId="15" applyNumberFormat="1" applyFont="1" applyBorder="1" applyAlignment="1" applyProtection="1">
      <alignment horizontal="center" vertical="center"/>
      <protection locked="0"/>
    </xf>
    <xf numFmtId="4" fontId="9" fillId="0" borderId="9" xfId="15" applyNumberFormat="1" applyFont="1" applyBorder="1" applyAlignment="1" applyProtection="1">
      <alignment horizontal="center" vertical="center"/>
      <protection locked="0"/>
    </xf>
    <xf numFmtId="4" fontId="9" fillId="0" borderId="9" xfId="15" applyNumberFormat="1" applyFont="1" applyFill="1" applyBorder="1" applyAlignment="1" applyProtection="1">
      <alignment horizontal="center" vertical="center"/>
      <protection locked="0"/>
    </xf>
    <xf numFmtId="0" fontId="9" fillId="16" borderId="9" xfId="15" applyFont="1" applyFill="1" applyBorder="1" applyAlignment="1" applyProtection="1">
      <alignment horizontal="center" vertical="center"/>
      <protection locked="0"/>
    </xf>
    <xf numFmtId="0" fontId="3" fillId="0" borderId="52" xfId="15" applyFont="1" applyBorder="1" applyAlignment="1" applyProtection="1">
      <alignment vertical="center"/>
      <protection locked="0"/>
    </xf>
    <xf numFmtId="49" fontId="4" fillId="9" borderId="52" xfId="15" applyNumberFormat="1" applyFont="1" applyFill="1" applyBorder="1" applyAlignment="1" applyProtection="1">
      <alignment horizontal="center" vertical="center"/>
      <protection locked="0"/>
    </xf>
    <xf numFmtId="4" fontId="9" fillId="9" borderId="9" xfId="15" applyNumberFormat="1" applyFont="1" applyFill="1" applyBorder="1" applyAlignment="1" applyProtection="1">
      <alignment horizontal="center" vertical="center"/>
      <protection locked="0"/>
    </xf>
    <xf numFmtId="167" fontId="9" fillId="0" borderId="9" xfId="15" applyNumberFormat="1" applyFont="1" applyBorder="1" applyAlignment="1" applyProtection="1">
      <alignment horizontal="center" vertical="center"/>
      <protection locked="0"/>
    </xf>
    <xf numFmtId="49" fontId="9" fillId="0" borderId="9" xfId="15" applyNumberFormat="1" applyFont="1" applyBorder="1" applyAlignment="1" applyProtection="1">
      <alignment horizontal="center" vertical="center"/>
      <protection locked="0"/>
    </xf>
    <xf numFmtId="0" fontId="20" fillId="0" borderId="53" xfId="16" applyFont="1" applyBorder="1" applyAlignment="1" applyProtection="1">
      <alignment vertical="center" wrapText="1"/>
      <protection locked="0"/>
    </xf>
    <xf numFmtId="0" fontId="20" fillId="0" borderId="52" xfId="16" applyFont="1" applyBorder="1" applyAlignment="1" applyProtection="1">
      <alignment horizontal="center" vertical="center"/>
      <protection locked="0"/>
    </xf>
    <xf numFmtId="49" fontId="4" fillId="0" borderId="52" xfId="15" applyNumberFormat="1" applyFont="1" applyBorder="1" applyAlignment="1" applyProtection="1">
      <alignment horizontal="center" vertical="center"/>
      <protection locked="0"/>
    </xf>
    <xf numFmtId="0" fontId="15" fillId="0" borderId="9" xfId="15" applyFont="1" applyBorder="1" applyAlignment="1" applyProtection="1">
      <alignment horizontal="center" vertical="center"/>
      <protection locked="0"/>
    </xf>
    <xf numFmtId="0" fontId="15" fillId="0" borderId="9" xfId="15" applyFont="1" applyFill="1" applyBorder="1" applyAlignment="1" applyProtection="1">
      <alignment horizontal="center" vertical="center"/>
      <protection locked="0"/>
    </xf>
    <xf numFmtId="16" fontId="9" fillId="9" borderId="9" xfId="15" applyNumberFormat="1" applyFont="1" applyFill="1" applyBorder="1" applyAlignment="1" applyProtection="1">
      <alignment horizontal="center" vertical="center"/>
      <protection locked="0"/>
    </xf>
    <xf numFmtId="0" fontId="3" fillId="0" borderId="54" xfId="15" applyFont="1" applyBorder="1" applyAlignment="1" applyProtection="1">
      <alignment vertical="center" wrapText="1"/>
      <protection locked="0"/>
    </xf>
    <xf numFmtId="0" fontId="3" fillId="0" borderId="55" xfId="15" applyFont="1" applyBorder="1" applyAlignment="1" applyProtection="1">
      <alignment vertical="center" wrapText="1"/>
      <protection locked="0"/>
    </xf>
    <xf numFmtId="0" fontId="3" fillId="0" borderId="56" xfId="15" applyFont="1" applyBorder="1" applyAlignment="1" applyProtection="1">
      <alignment vertical="center" wrapText="1"/>
      <protection locked="0"/>
    </xf>
    <xf numFmtId="0" fontId="3" fillId="0" borderId="52" xfId="15" applyFont="1" applyBorder="1" applyAlignment="1" applyProtection="1">
      <alignment vertical="center" wrapText="1"/>
      <protection locked="0"/>
    </xf>
    <xf numFmtId="49" fontId="9" fillId="0" borderId="9" xfId="15" applyNumberFormat="1" applyFont="1" applyFill="1" applyBorder="1" applyAlignment="1" applyProtection="1">
      <alignment horizontal="center" vertical="center"/>
      <protection locked="0"/>
    </xf>
    <xf numFmtId="3" fontId="9" fillId="0" borderId="9" xfId="15" applyNumberFormat="1" applyFont="1" applyBorder="1" applyAlignment="1" applyProtection="1">
      <alignment horizontal="center" vertical="center"/>
      <protection locked="0"/>
    </xf>
    <xf numFmtId="0" fontId="3" fillId="0" borderId="52" xfId="15" applyFont="1" applyBorder="1" applyAlignment="1" applyProtection="1">
      <alignment horizontal="left" vertical="center"/>
      <protection locked="0"/>
    </xf>
    <xf numFmtId="0" fontId="12" fillId="7" borderId="9" xfId="9" applyFont="1" applyFill="1" applyBorder="1" applyAlignment="1">
      <alignment horizontal="center" vertical="center" wrapText="1"/>
    </xf>
    <xf numFmtId="0" fontId="16" fillId="6" borderId="9" xfId="15" applyFont="1" applyFill="1" applyBorder="1" applyAlignment="1" applyProtection="1">
      <alignment horizontal="center" vertical="center" wrapText="1"/>
      <protection locked="0"/>
    </xf>
    <xf numFmtId="0" fontId="9" fillId="0" borderId="52" xfId="14" applyFont="1" applyBorder="1" applyAlignment="1" applyProtection="1">
      <alignment horizontal="left" vertical="center" wrapText="1"/>
      <protection locked="0"/>
    </xf>
    <xf numFmtId="0" fontId="4" fillId="9" borderId="52" xfId="15" applyFont="1" applyFill="1" applyBorder="1" applyAlignment="1" applyProtection="1">
      <alignment horizontal="center" vertical="center"/>
      <protection locked="0"/>
    </xf>
    <xf numFmtId="0" fontId="3" fillId="21" borderId="9" xfId="15" applyFont="1" applyFill="1" applyBorder="1" applyAlignment="1" applyProtection="1">
      <alignment horizontal="center" vertical="center"/>
      <protection locked="0"/>
    </xf>
    <xf numFmtId="0" fontId="3" fillId="0" borderId="12" xfId="15" applyFont="1" applyBorder="1" applyAlignment="1" applyProtection="1">
      <alignment horizontal="center" vertical="center" wrapText="1"/>
      <protection locked="0"/>
    </xf>
    <xf numFmtId="0" fontId="6" fillId="7" borderId="9" xfId="9" applyFont="1" applyFill="1" applyBorder="1" applyAlignment="1">
      <alignment horizontal="center" vertical="center" wrapText="1"/>
    </xf>
    <xf numFmtId="0" fontId="6" fillId="7" borderId="9" xfId="9" applyFill="1" applyBorder="1" applyAlignment="1">
      <alignment horizontal="center" vertical="center" wrapText="1"/>
    </xf>
    <xf numFmtId="0" fontId="3" fillId="0" borderId="9" xfId="15" applyFont="1" applyFill="1" applyBorder="1" applyAlignment="1" applyProtection="1">
      <alignment horizontal="center" vertical="center" wrapText="1"/>
    </xf>
    <xf numFmtId="0" fontId="3" fillId="0" borderId="9" xfId="15" applyFont="1" applyFill="1" applyBorder="1" applyAlignment="1" applyProtection="1">
      <alignment horizontal="center" vertical="center" wrapText="1"/>
      <protection locked="0"/>
    </xf>
    <xf numFmtId="0" fontId="4" fillId="17" borderId="57" xfId="15" applyFont="1" applyFill="1" applyBorder="1" applyAlignment="1" applyProtection="1">
      <alignment horizontal="center" vertical="center"/>
    </xf>
    <xf numFmtId="0" fontId="4" fillId="17" borderId="58" xfId="15" applyFont="1" applyFill="1" applyBorder="1" applyAlignment="1" applyProtection="1">
      <alignment horizontal="center" vertical="center"/>
    </xf>
    <xf numFmtId="0" fontId="4" fillId="17" borderId="59" xfId="15" applyFont="1" applyFill="1" applyBorder="1" applyAlignment="1" applyProtection="1">
      <alignment horizontal="center" vertical="center"/>
    </xf>
    <xf numFmtId="0" fontId="4" fillId="17" borderId="37" xfId="15" applyFont="1" applyFill="1" applyBorder="1" applyAlignment="1" applyProtection="1">
      <alignment horizontal="center" vertical="center"/>
    </xf>
    <xf numFmtId="0" fontId="4" fillId="17" borderId="0" xfId="15" applyFont="1" applyFill="1" applyBorder="1" applyAlignment="1" applyProtection="1">
      <alignment horizontal="center" vertical="center"/>
    </xf>
    <xf numFmtId="0" fontId="4" fillId="17" borderId="41" xfId="15" applyFont="1" applyFill="1" applyBorder="1" applyAlignment="1" applyProtection="1">
      <alignment horizontal="center" vertical="center"/>
    </xf>
    <xf numFmtId="0" fontId="4" fillId="17" borderId="14" xfId="15" applyFont="1" applyFill="1" applyBorder="1" applyAlignment="1" applyProtection="1">
      <alignment horizontal="center" vertical="center"/>
    </xf>
    <xf numFmtId="0" fontId="4" fillId="17" borderId="15" xfId="15" applyFont="1" applyFill="1" applyBorder="1" applyAlignment="1" applyProtection="1">
      <alignment horizontal="center" vertical="center"/>
    </xf>
    <xf numFmtId="0" fontId="4" fillId="17" borderId="16" xfId="15" applyFont="1" applyFill="1" applyBorder="1" applyAlignment="1" applyProtection="1">
      <alignment horizontal="center" vertical="center"/>
    </xf>
    <xf numFmtId="170" fontId="6" fillId="17" borderId="57" xfId="9" applyNumberFormat="1" applyFill="1" applyBorder="1" applyAlignment="1">
      <alignment horizontal="center" vertical="center" wrapText="1"/>
    </xf>
    <xf numFmtId="170" fontId="6" fillId="17" borderId="58" xfId="9" applyNumberFormat="1" applyFill="1" applyBorder="1" applyAlignment="1">
      <alignment horizontal="center" vertical="center" wrapText="1"/>
    </xf>
    <xf numFmtId="170" fontId="6" fillId="17" borderId="37" xfId="9" applyNumberFormat="1" applyFill="1" applyBorder="1" applyAlignment="1">
      <alignment horizontal="center" vertical="center" wrapText="1"/>
    </xf>
    <xf numFmtId="170" fontId="6" fillId="17" borderId="0" xfId="9" applyNumberFormat="1" applyFill="1" applyBorder="1" applyAlignment="1">
      <alignment horizontal="center" vertical="center" wrapText="1"/>
    </xf>
    <xf numFmtId="170" fontId="6" fillId="17" borderId="14" xfId="9" applyNumberFormat="1" applyFill="1" applyBorder="1" applyAlignment="1">
      <alignment horizontal="center" vertical="center" wrapText="1"/>
    </xf>
    <xf numFmtId="170" fontId="6" fillId="17" borderId="15" xfId="9" applyNumberFormat="1" applyFill="1" applyBorder="1" applyAlignment="1">
      <alignment horizontal="center" vertical="center" wrapText="1"/>
    </xf>
    <xf numFmtId="0" fontId="3" fillId="0" borderId="12" xfId="15" applyFont="1" applyFill="1" applyBorder="1" applyAlignment="1" applyProtection="1">
      <alignment horizontal="center" vertical="center"/>
    </xf>
    <xf numFmtId="0" fontId="9" fillId="0" borderId="60" xfId="14" applyFont="1" applyBorder="1" applyAlignment="1" applyProtection="1">
      <alignment vertical="center" wrapText="1"/>
      <protection locked="0"/>
    </xf>
    <xf numFmtId="0" fontId="3" fillId="6" borderId="9" xfId="15" applyFont="1" applyFill="1" applyBorder="1" applyAlignment="1" applyProtection="1">
      <alignment horizontal="center" vertical="center" wrapText="1"/>
      <protection locked="0"/>
    </xf>
    <xf numFmtId="0" fontId="24" fillId="0" borderId="9" xfId="15" applyFont="1" applyBorder="1" applyAlignment="1" applyProtection="1">
      <alignment horizontal="center" vertical="center" wrapText="1"/>
      <protection locked="0"/>
    </xf>
    <xf numFmtId="0" fontId="1" fillId="0" borderId="9" xfId="15" applyFont="1" applyBorder="1" applyAlignment="1" applyProtection="1">
      <alignment vertical="center" wrapText="1"/>
      <protection locked="0"/>
    </xf>
    <xf numFmtId="0" fontId="3" fillId="0" borderId="9" xfId="15" applyFont="1" applyFill="1" applyBorder="1" applyAlignment="1" applyProtection="1">
      <alignment vertical="center" wrapText="1"/>
      <protection locked="0"/>
    </xf>
    <xf numFmtId="0" fontId="1" fillId="6" borderId="9" xfId="15" applyFont="1" applyFill="1" applyBorder="1" applyAlignment="1" applyProtection="1">
      <alignment horizontal="center" vertical="center" wrapText="1"/>
      <protection locked="0"/>
    </xf>
    <xf numFmtId="0" fontId="3" fillId="0" borderId="9" xfId="15" applyFont="1" applyBorder="1" applyAlignment="1" applyProtection="1">
      <alignment horizontal="left" vertical="center" wrapText="1"/>
      <protection locked="0"/>
    </xf>
    <xf numFmtId="0" fontId="6" fillId="0" borderId="9" xfId="7" applyFont="1" applyFill="1" applyBorder="1" applyAlignment="1">
      <alignment horizontal="center" vertical="center" wrapText="1"/>
    </xf>
    <xf numFmtId="0" fontId="6" fillId="0" borderId="9" xfId="7" applyFill="1" applyBorder="1" applyAlignment="1">
      <alignment horizontal="center" vertical="center" wrapText="1"/>
    </xf>
    <xf numFmtId="0" fontId="1" fillId="0" borderId="9" xfId="15" applyFont="1" applyBorder="1" applyAlignment="1" applyProtection="1">
      <alignment horizontal="left" vertical="top" wrapText="1"/>
      <protection locked="0"/>
    </xf>
    <xf numFmtId="0" fontId="1" fillId="0" borderId="9" xfId="15" applyFont="1" applyFill="1" applyBorder="1" applyAlignment="1" applyProtection="1">
      <alignment horizontal="center" vertical="center"/>
    </xf>
    <xf numFmtId="0" fontId="1" fillId="0" borderId="37" xfId="15" applyFont="1" applyFill="1" applyBorder="1" applyAlignment="1" applyProtection="1">
      <alignment horizontal="center" vertical="center" wrapText="1"/>
      <protection locked="0"/>
    </xf>
    <xf numFmtId="0" fontId="8" fillId="0" borderId="9" xfId="15" applyFont="1" applyFill="1" applyBorder="1" applyAlignment="1" applyProtection="1">
      <alignment horizontal="left" vertical="center" wrapText="1"/>
      <protection locked="0"/>
    </xf>
    <xf numFmtId="4" fontId="1" fillId="0" borderId="9" xfId="15" applyNumberFormat="1" applyFill="1" applyBorder="1" applyAlignment="1" applyProtection="1">
      <alignment horizontal="center" vertical="center"/>
      <protection locked="0"/>
    </xf>
    <xf numFmtId="167" fontId="1" fillId="0" borderId="9" xfId="15" applyNumberFormat="1" applyBorder="1" applyAlignment="1" applyProtection="1">
      <alignment horizontal="center" vertical="center"/>
      <protection locked="0"/>
    </xf>
    <xf numFmtId="9" fontId="5" fillId="0" borderId="9" xfId="21" applyBorder="1" applyAlignment="1" applyProtection="1">
      <alignment horizontal="center" vertical="center"/>
      <protection locked="0"/>
    </xf>
    <xf numFmtId="0" fontId="6" fillId="6" borderId="9" xfId="7" applyFont="1" applyFill="1" applyBorder="1" applyAlignment="1" applyProtection="1">
      <alignment horizontal="center" vertical="center"/>
    </xf>
    <xf numFmtId="0" fontId="6" fillId="5" borderId="9" xfId="7" applyFont="1" applyFill="1" applyBorder="1" applyAlignment="1" applyProtection="1">
      <alignment horizontal="center" vertical="center"/>
    </xf>
    <xf numFmtId="0" fontId="6" fillId="0" borderId="9" xfId="7" applyBorder="1" applyAlignment="1" applyProtection="1">
      <alignment horizontal="center" vertical="center"/>
      <protection locked="0"/>
    </xf>
    <xf numFmtId="0" fontId="6" fillId="0" borderId="9" xfId="7" applyBorder="1" applyAlignment="1" applyProtection="1">
      <alignment horizontal="center" vertical="center" wrapText="1"/>
      <protection locked="0"/>
    </xf>
    <xf numFmtId="0" fontId="6" fillId="5" borderId="42" xfId="7" applyFont="1" applyFill="1" applyBorder="1" applyAlignment="1" applyProtection="1">
      <alignment horizontal="center" vertical="center"/>
    </xf>
    <xf numFmtId="0" fontId="6" fillId="5" borderId="9" xfId="7" applyFill="1" applyBorder="1" applyAlignment="1" applyProtection="1">
      <alignment horizontal="center" vertical="center"/>
      <protection locked="0"/>
    </xf>
    <xf numFmtId="0" fontId="6" fillId="19" borderId="9" xfId="7" applyFill="1" applyBorder="1" applyAlignment="1" applyProtection="1">
      <alignment horizontal="center" vertical="center"/>
      <protection locked="0"/>
    </xf>
    <xf numFmtId="4" fontId="6" fillId="7" borderId="9" xfId="7" applyNumberFormat="1" applyFill="1" applyBorder="1" applyAlignment="1" applyProtection="1">
      <alignment horizontal="center" vertical="center"/>
      <protection locked="0"/>
    </xf>
    <xf numFmtId="0" fontId="6" fillId="0" borderId="9" xfId="7" applyFont="1" applyBorder="1" applyAlignment="1" applyProtection="1">
      <alignment horizontal="center" vertical="center"/>
      <protection locked="0"/>
    </xf>
    <xf numFmtId="0" fontId="6" fillId="5" borderId="9" xfId="7" applyFont="1" applyFill="1" applyBorder="1" applyAlignment="1" applyProtection="1">
      <alignment horizontal="center" vertical="center" wrapText="1"/>
    </xf>
    <xf numFmtId="0" fontId="6" fillId="19" borderId="9" xfId="7" applyFont="1" applyFill="1" applyBorder="1" applyAlignment="1" applyProtection="1">
      <alignment horizontal="center" vertical="center" wrapText="1"/>
    </xf>
    <xf numFmtId="0" fontId="6" fillId="7" borderId="9" xfId="7" applyFont="1" applyFill="1" applyBorder="1" applyAlignment="1" applyProtection="1">
      <alignment horizontal="center" vertical="center" wrapText="1"/>
    </xf>
    <xf numFmtId="0" fontId="6" fillId="7" borderId="9" xfId="7" applyFill="1" applyBorder="1" applyAlignment="1" applyProtection="1">
      <alignment horizontal="center" vertical="center"/>
      <protection locked="0"/>
    </xf>
    <xf numFmtId="0" fontId="6" fillId="22" borderId="10" xfId="7" applyFill="1" applyBorder="1" applyAlignment="1" applyProtection="1">
      <alignment horizontal="center" vertical="center"/>
      <protection locked="0"/>
    </xf>
    <xf numFmtId="0" fontId="6" fillId="23" borderId="9" xfId="7" applyFill="1" applyBorder="1" applyAlignment="1" applyProtection="1">
      <alignment horizontal="center" vertical="center"/>
      <protection locked="0"/>
    </xf>
    <xf numFmtId="0" fontId="6" fillId="22" borderId="9" xfId="7" applyFill="1" applyBorder="1" applyAlignment="1" applyProtection="1">
      <alignment horizontal="center" vertical="center"/>
      <protection locked="0"/>
    </xf>
    <xf numFmtId="0" fontId="29" fillId="24" borderId="9" xfId="7" applyFont="1" applyFill="1" applyBorder="1" applyAlignment="1" applyProtection="1">
      <alignment horizontal="center" vertical="center"/>
    </xf>
    <xf numFmtId="0" fontId="6" fillId="24" borderId="9" xfId="7" applyFont="1" applyFill="1" applyBorder="1" applyAlignment="1" applyProtection="1">
      <alignment horizontal="center" vertical="center"/>
    </xf>
    <xf numFmtId="0" fontId="6" fillId="5" borderId="10" xfId="7" applyFont="1" applyFill="1" applyBorder="1" applyAlignment="1" applyProtection="1">
      <alignment horizontal="center" vertical="center"/>
    </xf>
    <xf numFmtId="0" fontId="6" fillId="7" borderId="9" xfId="7" applyFill="1" applyBorder="1" applyAlignment="1" applyProtection="1">
      <alignment horizontal="center" vertical="center"/>
    </xf>
    <xf numFmtId="0" fontId="29" fillId="25" borderId="9" xfId="7" applyFont="1" applyFill="1" applyBorder="1" applyAlignment="1" applyProtection="1">
      <alignment horizontal="center" vertical="center"/>
      <protection locked="0"/>
    </xf>
    <xf numFmtId="0" fontId="8" fillId="7" borderId="12" xfId="7" applyFont="1" applyFill="1" applyBorder="1" applyAlignment="1" applyProtection="1">
      <alignment horizontal="center" vertical="center"/>
    </xf>
    <xf numFmtId="0" fontId="6" fillId="7" borderId="9" xfId="7" applyFont="1" applyFill="1" applyBorder="1" applyAlignment="1" applyProtection="1">
      <alignment horizontal="center" vertical="center"/>
    </xf>
    <xf numFmtId="0" fontId="6" fillId="0" borderId="10" xfId="7" applyBorder="1" applyAlignment="1" applyProtection="1">
      <alignment horizontal="center" vertical="center"/>
      <protection locked="0"/>
    </xf>
    <xf numFmtId="0" fontId="4" fillId="17" borderId="42" xfId="15" applyFont="1" applyFill="1" applyBorder="1" applyAlignment="1" applyProtection="1">
      <alignment horizontal="center" vertical="center" wrapText="1"/>
    </xf>
    <xf numFmtId="0" fontId="26" fillId="0" borderId="9" xfId="15" applyFont="1" applyBorder="1" applyAlignment="1" applyProtection="1">
      <alignment horizontal="center" vertical="center"/>
      <protection locked="0"/>
    </xf>
    <xf numFmtId="0" fontId="6" fillId="0" borderId="9" xfId="10" applyFont="1" applyFill="1" applyBorder="1" applyAlignment="1">
      <alignment horizontal="center" vertical="center" wrapText="1"/>
    </xf>
    <xf numFmtId="0" fontId="6" fillId="18" borderId="9" xfId="10" applyFill="1" applyBorder="1" applyAlignment="1">
      <alignment horizontal="center" vertical="center" wrapText="1"/>
    </xf>
    <xf numFmtId="0" fontId="6" fillId="0" borderId="9" xfId="10" applyFill="1" applyBorder="1" applyAlignment="1">
      <alignment horizontal="center" vertical="center" wrapText="1"/>
    </xf>
    <xf numFmtId="49" fontId="1" fillId="0" borderId="9" xfId="15" applyNumberFormat="1" applyBorder="1" applyAlignment="1" applyProtection="1">
      <alignment horizontal="center" vertical="center"/>
      <protection locked="0"/>
    </xf>
    <xf numFmtId="49" fontId="1" fillId="0" borderId="9" xfId="15" applyNumberFormat="1" applyFont="1" applyFill="1" applyBorder="1" applyAlignment="1" applyProtection="1">
      <alignment horizontal="center" vertical="center"/>
      <protection locked="0"/>
    </xf>
    <xf numFmtId="49" fontId="1" fillId="0" borderId="9" xfId="15" applyNumberFormat="1" applyFill="1" applyBorder="1" applyAlignment="1" applyProtection="1">
      <alignment horizontal="center" vertical="center"/>
      <protection locked="0"/>
    </xf>
    <xf numFmtId="0" fontId="27" fillId="0" borderId="9" xfId="10" applyFont="1" applyBorder="1" applyAlignment="1" applyProtection="1">
      <alignment horizontal="left" vertical="center" wrapText="1"/>
      <protection locked="0"/>
    </xf>
    <xf numFmtId="49" fontId="27" fillId="0" borderId="9" xfId="10" applyNumberFormat="1" applyFont="1" applyBorder="1" applyAlignment="1" applyProtection="1">
      <alignment horizontal="center" vertical="center" wrapText="1"/>
      <protection locked="0"/>
    </xf>
    <xf numFmtId="49" fontId="1" fillId="0" borderId="9" xfId="15" applyNumberFormat="1" applyFont="1" applyBorder="1" applyAlignment="1" applyProtection="1">
      <alignment horizontal="center" vertical="center"/>
      <protection locked="0"/>
    </xf>
    <xf numFmtId="9" fontId="1" fillId="0" borderId="9" xfId="15" applyNumberFormat="1" applyFill="1" applyBorder="1" applyAlignment="1" applyProtection="1">
      <alignment horizontal="center" vertical="center"/>
      <protection locked="0"/>
    </xf>
    <xf numFmtId="49" fontId="27" fillId="0" borderId="9" xfId="10" applyNumberFormat="1" applyFont="1" applyFill="1" applyBorder="1" applyAlignment="1" applyProtection="1">
      <alignment horizontal="center" vertical="center" wrapText="1"/>
      <protection locked="0"/>
    </xf>
    <xf numFmtId="49" fontId="1" fillId="5" borderId="9" xfId="15" applyNumberFormat="1" applyFont="1" applyFill="1" applyBorder="1" applyAlignment="1" applyProtection="1">
      <alignment horizontal="center" vertical="center"/>
    </xf>
    <xf numFmtId="0" fontId="6" fillId="0" borderId="9" xfId="10" applyBorder="1" applyAlignment="1" applyProtection="1">
      <alignment horizontal="center" vertical="center"/>
      <protection locked="0"/>
    </xf>
    <xf numFmtId="0" fontId="6" fillId="5" borderId="42" xfId="10" applyFont="1" applyFill="1" applyBorder="1" applyAlignment="1" applyProtection="1">
      <alignment horizontal="center" vertical="center"/>
    </xf>
    <xf numFmtId="0" fontId="6" fillId="6" borderId="9" xfId="10" applyFont="1" applyFill="1" applyBorder="1" applyAlignment="1" applyProtection="1">
      <alignment horizontal="center" vertical="center"/>
    </xf>
    <xf numFmtId="0" fontId="6" fillId="5" borderId="9" xfId="10" applyFont="1" applyFill="1" applyBorder="1" applyAlignment="1" applyProtection="1">
      <alignment horizontal="center" vertical="center"/>
    </xf>
    <xf numFmtId="0" fontId="6" fillId="0" borderId="9" xfId="10" applyBorder="1" applyAlignment="1" applyProtection="1">
      <alignment horizontal="center" vertical="center" wrapText="1"/>
      <protection locked="0"/>
    </xf>
    <xf numFmtId="167" fontId="28" fillId="7" borderId="9" xfId="10" applyNumberFormat="1" applyFont="1" applyFill="1" applyBorder="1" applyAlignment="1" applyProtection="1">
      <alignment horizontal="center" vertical="center"/>
      <protection locked="0"/>
    </xf>
    <xf numFmtId="0" fontId="28" fillId="0" borderId="9" xfId="10" applyFont="1" applyBorder="1" applyAlignment="1" applyProtection="1">
      <alignment horizontal="center" vertical="center"/>
      <protection locked="0"/>
    </xf>
    <xf numFmtId="167" fontId="28" fillId="5" borderId="9" xfId="10" applyNumberFormat="1" applyFont="1" applyFill="1" applyBorder="1" applyAlignment="1" applyProtection="1">
      <alignment horizontal="center" vertical="center"/>
      <protection locked="0"/>
    </xf>
    <xf numFmtId="0" fontId="28" fillId="19" borderId="9" xfId="10" applyFont="1" applyFill="1" applyBorder="1" applyAlignment="1" applyProtection="1">
      <alignment horizontal="center" vertical="center"/>
      <protection locked="0"/>
    </xf>
    <xf numFmtId="9" fontId="28" fillId="19" borderId="9" xfId="10" applyNumberFormat="1" applyFont="1" applyFill="1" applyBorder="1" applyAlignment="1" applyProtection="1">
      <alignment horizontal="center" vertical="center"/>
      <protection locked="0"/>
    </xf>
    <xf numFmtId="164" fontId="28" fillId="7" borderId="9" xfId="9" applyNumberFormat="1" applyFont="1" applyFill="1" applyBorder="1" applyAlignment="1" applyProtection="1">
      <alignment horizontal="right" vertical="center"/>
      <protection locked="0"/>
    </xf>
    <xf numFmtId="0" fontId="28" fillId="0" borderId="9" xfId="9" applyFont="1" applyBorder="1" applyAlignment="1" applyProtection="1">
      <alignment horizontal="center" vertical="center"/>
      <protection locked="0"/>
    </xf>
    <xf numFmtId="164" fontId="28" fillId="5" borderId="9" xfId="9" applyNumberFormat="1" applyFont="1" applyFill="1" applyBorder="1" applyAlignment="1" applyProtection="1">
      <alignment horizontal="right" vertical="center"/>
      <protection locked="0"/>
    </xf>
    <xf numFmtId="0" fontId="28" fillId="19" borderId="9" xfId="9" applyFont="1" applyFill="1" applyBorder="1" applyAlignment="1" applyProtection="1">
      <alignment horizontal="center" vertical="center"/>
      <protection locked="0"/>
    </xf>
    <xf numFmtId="9" fontId="28" fillId="19" borderId="9" xfId="17" applyFont="1" applyFill="1" applyBorder="1" applyAlignment="1" applyProtection="1">
      <alignment horizontal="center" vertical="center"/>
      <protection locked="0"/>
    </xf>
    <xf numFmtId="0" fontId="28" fillId="0" borderId="9" xfId="9" applyFont="1" applyFill="1" applyBorder="1" applyAlignment="1" applyProtection="1">
      <alignment horizontal="center" vertical="center"/>
      <protection locked="0"/>
    </xf>
    <xf numFmtId="0" fontId="6" fillId="5" borderId="9" xfId="10" applyFont="1" applyFill="1" applyBorder="1" applyAlignment="1" applyProtection="1">
      <alignment horizontal="center" vertical="center" wrapText="1"/>
    </xf>
    <xf numFmtId="0" fontId="6" fillId="19" borderId="9" xfId="10" applyFill="1" applyBorder="1" applyAlignment="1" applyProtection="1">
      <alignment horizontal="center" vertical="center"/>
      <protection locked="0"/>
    </xf>
    <xf numFmtId="10" fontId="1" fillId="0" borderId="10" xfId="15" applyNumberFormat="1" applyFont="1" applyFill="1" applyBorder="1" applyAlignment="1" applyProtection="1">
      <alignment horizontal="center" vertical="center"/>
      <protection locked="0"/>
    </xf>
    <xf numFmtId="10" fontId="1" fillId="0" borderId="12" xfId="15" applyNumberFormat="1" applyFont="1" applyFill="1" applyBorder="1" applyAlignment="1" applyProtection="1">
      <alignment horizontal="center" vertical="center"/>
      <protection locked="0"/>
    </xf>
    <xf numFmtId="0" fontId="6" fillId="7" borderId="9" xfId="10" applyFont="1" applyFill="1" applyBorder="1" applyAlignment="1" applyProtection="1">
      <alignment horizontal="center" vertical="center" wrapText="1"/>
    </xf>
    <xf numFmtId="0" fontId="6" fillId="5" borderId="10" xfId="10" applyFont="1" applyFill="1" applyBorder="1" applyAlignment="1" applyProtection="1">
      <alignment horizontal="center" vertical="center" wrapText="1"/>
    </xf>
    <xf numFmtId="0" fontId="6" fillId="19" borderId="9" xfId="10" applyFont="1" applyFill="1" applyBorder="1" applyAlignment="1" applyProtection="1">
      <alignment horizontal="center" vertical="center" wrapText="1"/>
    </xf>
    <xf numFmtId="0" fontId="6" fillId="5" borderId="10" xfId="10" applyFont="1" applyFill="1" applyBorder="1" applyAlignment="1" applyProtection="1">
      <alignment horizontal="center" vertical="center"/>
    </xf>
    <xf numFmtId="0" fontId="6" fillId="7" borderId="9" xfId="10" applyFont="1" applyFill="1" applyBorder="1" applyAlignment="1" applyProtection="1">
      <alignment horizontal="center" vertical="center"/>
    </xf>
    <xf numFmtId="0" fontId="28" fillId="0" borderId="10" xfId="9" applyFont="1" applyBorder="1" applyAlignment="1" applyProtection="1">
      <alignment horizontal="center" vertical="center"/>
      <protection locked="0"/>
    </xf>
    <xf numFmtId="0" fontId="6" fillId="26" borderId="9" xfId="9" applyFont="1" applyFill="1" applyBorder="1" applyAlignment="1" applyProtection="1">
      <alignment horizontal="right" vertical="center"/>
    </xf>
    <xf numFmtId="164" fontId="6" fillId="26" borderId="9" xfId="9" applyNumberFormat="1" applyFill="1" applyBorder="1" applyAlignment="1" applyProtection="1">
      <alignment horizontal="right" vertical="center"/>
    </xf>
    <xf numFmtId="167" fontId="6" fillId="7" borderId="9" xfId="10" applyNumberFormat="1" applyFill="1" applyBorder="1" applyAlignment="1" applyProtection="1">
      <alignment horizontal="center" vertical="center"/>
    </xf>
    <xf numFmtId="0" fontId="6" fillId="0" borderId="9" xfId="10" applyFont="1" applyBorder="1" applyAlignment="1" applyProtection="1">
      <alignment horizontal="center" vertical="center"/>
      <protection locked="0"/>
    </xf>
    <xf numFmtId="0" fontId="6" fillId="5" borderId="9" xfId="10" applyFill="1" applyBorder="1" applyAlignment="1" applyProtection="1">
      <alignment horizontal="center" vertical="center"/>
      <protection locked="0"/>
    </xf>
    <xf numFmtId="0" fontId="8" fillId="7" borderId="12" xfId="10" applyFont="1" applyFill="1" applyBorder="1" applyAlignment="1" applyProtection="1">
      <alignment horizontal="center" vertical="center"/>
    </xf>
    <xf numFmtId="0" fontId="6" fillId="7" borderId="9" xfId="10" applyFill="1" applyBorder="1" applyAlignment="1" applyProtection="1">
      <alignment horizontal="center" vertical="center"/>
      <protection locked="0"/>
    </xf>
  </cellXfs>
  <cellStyles count="28">
    <cellStyle name="Excel Built-in Normal" xfId="1"/>
    <cellStyle name="Migliaia 2" xfId="2"/>
    <cellStyle name="Migliaia 2 2" xfId="3"/>
    <cellStyle name="Migliaia 2 2 2" xfId="4"/>
    <cellStyle name="Migliaia 3" xfId="5"/>
    <cellStyle name="Normale" xfId="0" builtinId="0"/>
    <cellStyle name="Normale 2" xfId="6"/>
    <cellStyle name="Normale 2 2" xfId="7"/>
    <cellStyle name="Normale 2 2 2" xfId="8"/>
    <cellStyle name="Normale 3" xfId="9"/>
    <cellStyle name="Normale 3 2" xfId="10"/>
    <cellStyle name="Normale 3 2 2" xfId="11"/>
    <cellStyle name="Normale 3 2 3" xfId="12"/>
    <cellStyle name="Normale 4" xfId="13"/>
    <cellStyle name="Normale_Copia di Scheda Obiettivo Performance" xfId="14"/>
    <cellStyle name="Normale_OBJ_rev09" xfId="15"/>
    <cellStyle name="Normale_OBJ_rev09 2" xfId="16"/>
    <cellStyle name="Percentuale" xfId="17" builtinId="5"/>
    <cellStyle name="Percentuale 2" xfId="18"/>
    <cellStyle name="Percentuale 3" xfId="19"/>
    <cellStyle name="Percentuale 3 2" xfId="20"/>
    <cellStyle name="Percentuale 4" xfId="21"/>
    <cellStyle name="TableStyleLight1" xfId="22"/>
    <cellStyle name="Valuta 2" xfId="23"/>
    <cellStyle name="Valuta 2 2" xfId="24"/>
    <cellStyle name="Valuta 3" xfId="25"/>
    <cellStyle name="Valuta 3 2" xfId="26"/>
    <cellStyle name="Währung" xfId="27"/>
  </cellStyles>
  <dxfs count="16">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16"/>
          <bgColor indexed="10"/>
        </patternFill>
      </fill>
    </dxf>
    <dxf>
      <font>
        <condense val="0"/>
        <extend val="0"/>
        <color indexed="22"/>
      </font>
      <fill>
        <patternFill>
          <bgColor indexed="22"/>
        </patternFill>
      </fill>
    </dxf>
    <dxf>
      <font>
        <condense val="0"/>
        <extend val="0"/>
        <color indexed="10"/>
      </font>
      <fill>
        <patternFill>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uments%20and%20Settings\paola.arrigoni\Impostazioni%20locali\Temporary%20Internet%20Files\OBJ_rev2.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tmp\VALUTAZIONE%20PERFORMANCE\Documents%20and%20Settings\paola.arrigoni\Impostazioni%20locali\Temporary%20Internet%20Files\OBJ_rev2.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sein\OIV\5%20OIV%20NUCLEI%20ENTI%202016\Ronco%20Scrivia%20da%20FINIRE\PP%202016\BARTOLINI_Modello%20Peg_Perf%202016-2018%20l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sheetData sheetId="1"/>
      <sheetData sheetId="2">
        <row r="2">
          <cell r="B2" t="str">
            <v>AFFARI GENERALI</v>
          </cell>
          <cell r="C2" t="str">
            <v>MARCO RAFFAELE CASATI</v>
          </cell>
          <cell r="E2" t="str">
            <v>SVIL</v>
          </cell>
        </row>
        <row r="3">
          <cell r="E3" t="str">
            <v>S</v>
          </cell>
        </row>
        <row r="4">
          <cell r="E4" t="str">
            <v>PROC</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pilogo"/>
      <sheetName val="obiettivo 1 borse lavoro"/>
      <sheetName val="Obiettivo 2 scuole immobili"/>
      <sheetName val="Obiettivo 3 difesa suolo"/>
      <sheetName val="Obiettivo 4 RSU"/>
      <sheetName val="Obiettivo 5 casetta acqua"/>
      <sheetName val="Obiettivo 6 illuminazione"/>
      <sheetName val="Obiettivo 7manutenzione viabil"/>
      <sheetName val="Obiettivo 8  alienazione,"/>
      <sheetName val="Obiettivo 9  verifiche sicurezz"/>
      <sheetName val="Obiettivo 10  trasparenza"/>
      <sheetName val="Obiettivo 11  digitalizzazione"/>
      <sheetName val="obiettivi lp"/>
      <sheetName val="esempio scheda"/>
      <sheetName val="obiettivo 1 borse lavoro (2)"/>
      <sheetName val="Obiettivo 2 scuole immobili (2"/>
      <sheetName val="Obiettivo 3 difesa suolo (2)"/>
      <sheetName val="Obiettivo 4 RSU (2)"/>
      <sheetName val="Obiettivo 5 casetta acqua (2)"/>
      <sheetName val="Obiettivo 6 illuminazione (2)"/>
      <sheetName val="Obiettivo 7manutenzione via (2"/>
      <sheetName val="Obiettivo 8  alienazione, (2)"/>
      <sheetName val="Obiettivo 9  verifiche sicu (2"/>
      <sheetName val="Obiettivo 10  trasparenza (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x</v>
          </cell>
          <cell r="H8" t="str">
            <v>x</v>
          </cell>
          <cell r="I8" t="str">
            <v>x</v>
          </cell>
        </row>
        <row r="12">
          <cell r="C12" t="str">
            <v>Promuovere un efficiente sistema di viabilità urbana e garantire un ambiente sano e sostenibile</v>
          </cell>
          <cell r="D12" t="str">
            <v>10.5 - 9.2 e 12.9</v>
          </cell>
          <cell r="E12" t="str">
            <v>Manutenzione strade, aree verdi, immobili e cimiteri</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U65278"/>
  <sheetViews>
    <sheetView tabSelected="1" topLeftCell="C1" zoomScaleNormal="110" workbookViewId="0">
      <selection activeCell="Q3" sqref="Q3"/>
    </sheetView>
  </sheetViews>
  <sheetFormatPr defaultRowHeight="12.75" x14ac:dyDescent="0.25"/>
  <cols>
    <col min="1" max="1" width="8.5703125" style="1" customWidth="1"/>
    <col min="2" max="2" width="12.28515625" style="1" customWidth="1"/>
    <col min="3" max="3" width="10.42578125" style="1" customWidth="1"/>
    <col min="4" max="4" width="8.5703125" style="1" customWidth="1"/>
    <col min="5" max="7" width="6.5703125" style="1" customWidth="1"/>
    <col min="8" max="8" width="14" style="1" customWidth="1"/>
    <col min="9" max="9" width="6.5703125" style="1" customWidth="1"/>
    <col min="10" max="10" width="14.140625" style="1" customWidth="1"/>
    <col min="11" max="11" width="6.5703125" style="1" customWidth="1"/>
    <col min="12" max="12" width="11.42578125" style="1" customWidth="1"/>
    <col min="13" max="13" width="6.5703125" style="1" customWidth="1"/>
    <col min="14" max="14" width="11" style="1" customWidth="1"/>
    <col min="15" max="16" width="13.140625" style="1" customWidth="1"/>
    <col min="17" max="17" width="10.7109375" style="1" customWidth="1"/>
    <col min="18" max="18" width="11.5703125" style="1" customWidth="1"/>
    <col min="19" max="244" width="9.140625" style="1"/>
    <col min="245" max="245" width="14.140625" style="1" bestFit="1" customWidth="1"/>
    <col min="246" max="16384" width="9.140625" style="1"/>
  </cols>
  <sheetData>
    <row r="1" spans="1:18" ht="18" customHeight="1" thickBot="1" x14ac:dyDescent="0.3">
      <c r="A1" s="207" t="s">
        <v>0</v>
      </c>
      <c r="B1" s="207"/>
      <c r="C1" s="207"/>
      <c r="D1" s="207"/>
      <c r="E1" s="207"/>
      <c r="F1" s="207"/>
      <c r="G1" s="207"/>
      <c r="H1" s="207"/>
      <c r="I1" s="207"/>
      <c r="J1" s="207"/>
      <c r="K1" s="207"/>
      <c r="L1" s="207"/>
      <c r="M1" s="207"/>
      <c r="N1" s="207"/>
      <c r="P1" s="3" t="s">
        <v>322</v>
      </c>
    </row>
    <row r="2" spans="1:18" s="2" customFormat="1" ht="37.5" customHeight="1" x14ac:dyDescent="0.25">
      <c r="A2" s="208" t="s">
        <v>82</v>
      </c>
      <c r="B2" s="209"/>
      <c r="C2" s="209"/>
      <c r="D2" s="210"/>
      <c r="E2" s="211" t="s">
        <v>89</v>
      </c>
      <c r="F2" s="212"/>
      <c r="G2" s="212"/>
      <c r="H2" s="213"/>
      <c r="I2" s="214" t="s">
        <v>2</v>
      </c>
      <c r="J2" s="214"/>
      <c r="K2" s="214"/>
      <c r="L2" s="214"/>
      <c r="M2" s="214"/>
      <c r="N2" s="214"/>
    </row>
    <row r="3" spans="1:18" s="2" customFormat="1" ht="12.75" customHeight="1" x14ac:dyDescent="0.25">
      <c r="A3" s="215"/>
      <c r="B3" s="216"/>
      <c r="C3" s="216"/>
      <c r="D3" s="217"/>
      <c r="E3" s="221" t="s">
        <v>84</v>
      </c>
      <c r="F3" s="222"/>
      <c r="G3" s="222"/>
      <c r="H3" s="222"/>
      <c r="I3" s="228" t="s">
        <v>85</v>
      </c>
      <c r="J3" s="229"/>
      <c r="K3" s="229"/>
      <c r="L3" s="230"/>
      <c r="M3" s="230"/>
      <c r="N3" s="231"/>
    </row>
    <row r="4" spans="1:18" s="2" customFormat="1" ht="21.75" customHeight="1" x14ac:dyDescent="0.25">
      <c r="A4" s="218"/>
      <c r="B4" s="219"/>
      <c r="C4" s="219"/>
      <c r="D4" s="220"/>
      <c r="E4" s="222"/>
      <c r="F4" s="222"/>
      <c r="G4" s="222"/>
      <c r="H4" s="222"/>
      <c r="I4" s="232"/>
      <c r="J4" s="233"/>
      <c r="K4" s="233"/>
      <c r="L4" s="233"/>
      <c r="M4" s="233"/>
      <c r="N4" s="234"/>
    </row>
    <row r="5" spans="1:18" s="2" customFormat="1" ht="21.75" customHeight="1" x14ac:dyDescent="0.25">
      <c r="A5" s="240" t="s">
        <v>86</v>
      </c>
      <c r="B5" s="241"/>
      <c r="C5" s="241"/>
      <c r="D5" s="242"/>
      <c r="E5" s="246" t="s">
        <v>87</v>
      </c>
      <c r="F5" s="246"/>
      <c r="G5" s="246"/>
      <c r="H5" s="247"/>
      <c r="I5" s="250" t="s">
        <v>61</v>
      </c>
      <c r="J5" s="250"/>
      <c r="K5" s="250"/>
      <c r="L5" s="250"/>
      <c r="M5" s="250"/>
      <c r="N5" s="250"/>
    </row>
    <row r="6" spans="1:18" s="2" customFormat="1" ht="27" customHeight="1" x14ac:dyDescent="0.25">
      <c r="A6" s="243"/>
      <c r="B6" s="244"/>
      <c r="C6" s="244"/>
      <c r="D6" s="245"/>
      <c r="E6" s="248"/>
      <c r="F6" s="248"/>
      <c r="G6" s="248"/>
      <c r="H6" s="249"/>
      <c r="I6" s="251">
        <v>2016</v>
      </c>
      <c r="J6" s="252"/>
      <c r="K6" s="253">
        <v>2017</v>
      </c>
      <c r="L6" s="253"/>
      <c r="M6" s="253">
        <v>2018</v>
      </c>
      <c r="N6" s="253"/>
    </row>
    <row r="7" spans="1:18" s="2" customFormat="1" ht="31.5" customHeight="1" x14ac:dyDescent="0.25">
      <c r="A7" s="235" t="s">
        <v>88</v>
      </c>
      <c r="B7" s="236"/>
      <c r="C7" s="236"/>
      <c r="D7" s="237"/>
      <c r="E7" s="238"/>
      <c r="F7" s="238"/>
      <c r="G7" s="238"/>
      <c r="H7" s="239"/>
      <c r="I7" s="254" t="s">
        <v>79</v>
      </c>
      <c r="J7" s="255"/>
      <c r="K7" s="204" t="s">
        <v>79</v>
      </c>
      <c r="L7" s="204"/>
      <c r="M7" s="204" t="s">
        <v>79</v>
      </c>
      <c r="N7" s="204"/>
    </row>
    <row r="8" spans="1:18" ht="42.75" customHeight="1" x14ac:dyDescent="0.25">
      <c r="A8" s="223" t="s">
        <v>4</v>
      </c>
      <c r="B8" s="224"/>
      <c r="C8" s="225"/>
      <c r="D8" s="226"/>
      <c r="E8" s="226"/>
      <c r="F8" s="226"/>
      <c r="G8" s="226"/>
      <c r="H8" s="226"/>
      <c r="I8" s="226"/>
      <c r="J8" s="226"/>
      <c r="K8" s="226"/>
      <c r="L8" s="226"/>
      <c r="M8" s="226"/>
      <c r="N8" s="227"/>
    </row>
    <row r="9" spans="1:18" ht="38.25" customHeight="1" x14ac:dyDescent="0.25">
      <c r="A9" s="183" t="s">
        <v>5</v>
      </c>
      <c r="B9" s="184"/>
      <c r="C9" s="201" t="s">
        <v>90</v>
      </c>
      <c r="D9" s="202"/>
      <c r="E9" s="202"/>
      <c r="F9" s="202"/>
      <c r="G9" s="202"/>
      <c r="H9" s="202"/>
      <c r="I9" s="202"/>
      <c r="J9" s="202"/>
      <c r="K9" s="202"/>
      <c r="L9" s="202"/>
      <c r="M9" s="202"/>
      <c r="N9" s="203"/>
      <c r="R9" s="3"/>
    </row>
    <row r="10" spans="1:18" ht="38.25" hidden="1" customHeight="1" x14ac:dyDescent="0.25">
      <c r="A10" s="183"/>
      <c r="B10" s="184"/>
      <c r="C10" s="201"/>
      <c r="D10" s="205"/>
      <c r="E10" s="205"/>
      <c r="F10" s="205"/>
      <c r="G10" s="205"/>
      <c r="H10" s="205"/>
      <c r="I10" s="205"/>
      <c r="J10" s="205"/>
      <c r="K10" s="205"/>
      <c r="L10" s="205"/>
      <c r="M10" s="205"/>
      <c r="N10" s="206"/>
      <c r="R10" s="3"/>
    </row>
    <row r="11" spans="1:18" ht="19.5" customHeight="1" x14ac:dyDescent="0.25">
      <c r="A11" s="185" t="s">
        <v>91</v>
      </c>
      <c r="B11" s="186"/>
      <c r="C11" s="191" t="s">
        <v>92</v>
      </c>
      <c r="D11" s="192"/>
      <c r="E11" s="192"/>
      <c r="F11" s="192"/>
      <c r="G11" s="192"/>
      <c r="H11" s="192"/>
      <c r="I11" s="192"/>
      <c r="J11" s="192"/>
      <c r="K11" s="192"/>
      <c r="L11" s="192"/>
      <c r="M11" s="192"/>
      <c r="N11" s="193"/>
    </row>
    <row r="12" spans="1:18" ht="19.5" customHeight="1" x14ac:dyDescent="0.25">
      <c r="A12" s="187"/>
      <c r="B12" s="188"/>
      <c r="C12" s="194"/>
      <c r="D12" s="195"/>
      <c r="E12" s="195"/>
      <c r="F12" s="195"/>
      <c r="G12" s="195"/>
      <c r="H12" s="195"/>
      <c r="I12" s="195"/>
      <c r="J12" s="195"/>
      <c r="K12" s="195"/>
      <c r="L12" s="195"/>
      <c r="M12" s="195"/>
      <c r="N12" s="196"/>
    </row>
    <row r="13" spans="1:18" ht="22.5" customHeight="1" x14ac:dyDescent="0.25">
      <c r="A13" s="187"/>
      <c r="B13" s="188"/>
      <c r="C13" s="194"/>
      <c r="D13" s="195"/>
      <c r="E13" s="195"/>
      <c r="F13" s="195"/>
      <c r="G13" s="195"/>
      <c r="H13" s="195"/>
      <c r="I13" s="195"/>
      <c r="J13" s="195"/>
      <c r="K13" s="195"/>
      <c r="L13" s="195"/>
      <c r="M13" s="195"/>
      <c r="N13" s="196"/>
    </row>
    <row r="14" spans="1:18" ht="81.75" customHeight="1" x14ac:dyDescent="0.25">
      <c r="A14" s="187"/>
      <c r="B14" s="188"/>
      <c r="C14" s="194"/>
      <c r="D14" s="195"/>
      <c r="E14" s="195"/>
      <c r="F14" s="195"/>
      <c r="G14" s="195"/>
      <c r="H14" s="195"/>
      <c r="I14" s="195"/>
      <c r="J14" s="195"/>
      <c r="K14" s="195"/>
      <c r="L14" s="195"/>
      <c r="M14" s="195"/>
      <c r="N14" s="196"/>
    </row>
    <row r="15" spans="1:18" ht="18.75" hidden="1" customHeight="1" x14ac:dyDescent="0.25">
      <c r="A15" s="187"/>
      <c r="B15" s="188"/>
      <c r="C15" s="194"/>
      <c r="D15" s="195"/>
      <c r="E15" s="195"/>
      <c r="F15" s="195"/>
      <c r="G15" s="195"/>
      <c r="H15" s="195"/>
      <c r="I15" s="195"/>
      <c r="J15" s="195"/>
      <c r="K15" s="195"/>
      <c r="L15" s="195"/>
      <c r="M15" s="195"/>
      <c r="N15" s="196"/>
    </row>
    <row r="16" spans="1:18" ht="16.5" hidden="1" customHeight="1" x14ac:dyDescent="0.25">
      <c r="A16" s="187"/>
      <c r="B16" s="188"/>
      <c r="C16" s="194"/>
      <c r="D16" s="195"/>
      <c r="E16" s="195"/>
      <c r="F16" s="195"/>
      <c r="G16" s="195"/>
      <c r="H16" s="195"/>
      <c r="I16" s="195"/>
      <c r="J16" s="195"/>
      <c r="K16" s="195"/>
      <c r="L16" s="195"/>
      <c r="M16" s="195"/>
      <c r="N16" s="196"/>
    </row>
    <row r="17" spans="1:166" ht="23.25" hidden="1" customHeight="1" x14ac:dyDescent="0.25">
      <c r="A17" s="187"/>
      <c r="B17" s="188"/>
      <c r="C17" s="194"/>
      <c r="D17" s="195"/>
      <c r="E17" s="195"/>
      <c r="F17" s="195"/>
      <c r="G17" s="195"/>
      <c r="H17" s="195"/>
      <c r="I17" s="195"/>
      <c r="J17" s="195"/>
      <c r="K17" s="195"/>
      <c r="L17" s="195"/>
      <c r="M17" s="195"/>
      <c r="N17" s="196"/>
    </row>
    <row r="18" spans="1:166" ht="20.25" hidden="1" customHeight="1" x14ac:dyDescent="0.25">
      <c r="A18" s="187"/>
      <c r="B18" s="188"/>
      <c r="C18" s="194"/>
      <c r="D18" s="195"/>
      <c r="E18" s="195"/>
      <c r="F18" s="195"/>
      <c r="G18" s="195"/>
      <c r="H18" s="195"/>
      <c r="I18" s="195"/>
      <c r="J18" s="195"/>
      <c r="K18" s="195"/>
      <c r="L18" s="195"/>
      <c r="M18" s="195"/>
      <c r="N18" s="196"/>
    </row>
    <row r="19" spans="1:166" ht="13.5" hidden="1" customHeight="1" x14ac:dyDescent="0.25">
      <c r="A19" s="187"/>
      <c r="B19" s="188"/>
      <c r="C19" s="194"/>
      <c r="D19" s="195"/>
      <c r="E19" s="195"/>
      <c r="F19" s="195"/>
      <c r="G19" s="195"/>
      <c r="H19" s="195"/>
      <c r="I19" s="195"/>
      <c r="J19" s="195"/>
      <c r="K19" s="195"/>
      <c r="L19" s="195"/>
      <c r="M19" s="195"/>
      <c r="N19" s="196"/>
    </row>
    <row r="20" spans="1:166" ht="13.5" hidden="1" customHeight="1" x14ac:dyDescent="0.25">
      <c r="A20" s="187"/>
      <c r="B20" s="188"/>
      <c r="C20" s="194"/>
      <c r="D20" s="195"/>
      <c r="E20" s="195"/>
      <c r="F20" s="195"/>
      <c r="G20" s="195"/>
      <c r="H20" s="195"/>
      <c r="I20" s="195"/>
      <c r="J20" s="195"/>
      <c r="K20" s="195"/>
      <c r="L20" s="195"/>
      <c r="M20" s="195"/>
      <c r="N20" s="196"/>
    </row>
    <row r="21" spans="1:166" ht="13.5" hidden="1" customHeight="1" x14ac:dyDescent="0.25">
      <c r="A21" s="187"/>
      <c r="B21" s="188"/>
      <c r="C21" s="194"/>
      <c r="D21" s="195"/>
      <c r="E21" s="195"/>
      <c r="F21" s="195"/>
      <c r="G21" s="195"/>
      <c r="H21" s="195"/>
      <c r="I21" s="195"/>
      <c r="J21" s="195"/>
      <c r="K21" s="195"/>
      <c r="L21" s="195"/>
      <c r="M21" s="195"/>
      <c r="N21" s="196"/>
    </row>
    <row r="22" spans="1:166" ht="13.5" hidden="1" customHeight="1" x14ac:dyDescent="0.25">
      <c r="A22" s="187"/>
      <c r="B22" s="188"/>
      <c r="C22" s="194"/>
      <c r="D22" s="195"/>
      <c r="E22" s="195"/>
      <c r="F22" s="195"/>
      <c r="G22" s="195"/>
      <c r="H22" s="195"/>
      <c r="I22" s="195"/>
      <c r="J22" s="195"/>
      <c r="K22" s="195"/>
      <c r="L22" s="195"/>
      <c r="M22" s="195"/>
      <c r="N22" s="196"/>
    </row>
    <row r="23" spans="1:166" ht="13.5" hidden="1" customHeight="1" x14ac:dyDescent="0.25">
      <c r="A23" s="189"/>
      <c r="B23" s="190"/>
      <c r="C23" s="197"/>
      <c r="D23" s="198"/>
      <c r="E23" s="198"/>
      <c r="F23" s="198"/>
      <c r="G23" s="198"/>
      <c r="H23" s="198"/>
      <c r="I23" s="198"/>
      <c r="J23" s="198"/>
      <c r="K23" s="198"/>
      <c r="L23" s="198"/>
      <c r="M23" s="198"/>
      <c r="N23" s="199"/>
    </row>
    <row r="24" spans="1:166" ht="18.75" customHeight="1" x14ac:dyDescent="0.25">
      <c r="A24" s="168" t="s">
        <v>7</v>
      </c>
      <c r="B24" s="200"/>
      <c r="C24" s="200"/>
      <c r="D24" s="200"/>
      <c r="E24" s="200"/>
      <c r="F24" s="200"/>
      <c r="G24" s="200"/>
      <c r="H24" s="200"/>
      <c r="I24" s="200"/>
      <c r="J24" s="200"/>
      <c r="K24" s="200"/>
      <c r="L24" s="200"/>
      <c r="M24" s="200"/>
      <c r="N24" s="169"/>
      <c r="R24" s="4"/>
      <c r="S24" s="4"/>
      <c r="T24" s="4"/>
      <c r="U24" s="4"/>
      <c r="V24" s="4"/>
      <c r="W24" s="4"/>
      <c r="X24" s="4"/>
      <c r="Y24" s="4"/>
      <c r="Z24" s="4"/>
      <c r="AA24" s="4"/>
      <c r="AB24" s="4"/>
      <c r="AC24" s="4"/>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6">
        <v>1</v>
      </c>
      <c r="B25" s="174" t="s">
        <v>93</v>
      </c>
      <c r="C25" s="175"/>
      <c r="D25" s="175"/>
      <c r="E25" s="175"/>
      <c r="F25" s="175"/>
      <c r="G25" s="176"/>
      <c r="H25" s="6">
        <v>6</v>
      </c>
      <c r="I25" s="178" t="s">
        <v>94</v>
      </c>
      <c r="J25" s="179"/>
      <c r="K25" s="179"/>
      <c r="L25" s="179"/>
      <c r="M25" s="179"/>
      <c r="N25" s="180"/>
      <c r="R25" s="4"/>
      <c r="S25" s="4"/>
      <c r="T25" s="4"/>
      <c r="U25" s="4"/>
      <c r="V25" s="4"/>
      <c r="W25" s="4"/>
      <c r="X25" s="4"/>
      <c r="Y25" s="4"/>
      <c r="Z25" s="4"/>
      <c r="AA25" s="4"/>
      <c r="AB25" s="4"/>
      <c r="AC25" s="4"/>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7" customHeight="1" x14ac:dyDescent="0.25">
      <c r="A26" s="6">
        <v>2</v>
      </c>
      <c r="B26" s="174" t="s">
        <v>95</v>
      </c>
      <c r="C26" s="175"/>
      <c r="D26" s="175"/>
      <c r="E26" s="175"/>
      <c r="F26" s="175"/>
      <c r="G26" s="176"/>
      <c r="H26" s="6">
        <v>7</v>
      </c>
      <c r="I26" s="174" t="s">
        <v>96</v>
      </c>
      <c r="J26" s="175"/>
      <c r="K26" s="175"/>
      <c r="L26" s="175"/>
      <c r="M26" s="175"/>
      <c r="N26" s="176"/>
      <c r="R26" s="4"/>
      <c r="S26" s="4"/>
      <c r="T26" s="4"/>
      <c r="U26" s="4"/>
      <c r="V26" s="4"/>
      <c r="W26" s="4"/>
      <c r="X26" s="4"/>
      <c r="Y26" s="4"/>
      <c r="Z26" s="4"/>
      <c r="AA26" s="4"/>
      <c r="AB26" s="4"/>
      <c r="AC26" s="4"/>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3</v>
      </c>
      <c r="B27" s="174" t="s">
        <v>97</v>
      </c>
      <c r="C27" s="175"/>
      <c r="D27" s="175"/>
      <c r="E27" s="175"/>
      <c r="F27" s="175"/>
      <c r="G27" s="176"/>
      <c r="H27" s="6">
        <v>8</v>
      </c>
      <c r="I27" s="174"/>
      <c r="J27" s="175"/>
      <c r="K27" s="175"/>
      <c r="L27" s="175"/>
      <c r="M27" s="175"/>
      <c r="N27" s="176"/>
      <c r="R27" s="4"/>
      <c r="S27" s="4"/>
      <c r="T27" s="4"/>
      <c r="U27" s="4"/>
      <c r="V27" s="4"/>
      <c r="W27" s="4"/>
      <c r="X27" s="4"/>
      <c r="Y27" s="4"/>
      <c r="Z27" s="4"/>
      <c r="AA27" s="4"/>
      <c r="AB27" s="4"/>
      <c r="AC27" s="4"/>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row>
    <row r="28" spans="1:166" ht="33.75" customHeight="1" x14ac:dyDescent="0.25">
      <c r="A28" s="6">
        <v>4</v>
      </c>
      <c r="B28" s="174" t="s">
        <v>98</v>
      </c>
      <c r="C28" s="175"/>
      <c r="D28" s="175"/>
      <c r="E28" s="175"/>
      <c r="F28" s="175"/>
      <c r="G28" s="176"/>
      <c r="H28" s="6">
        <v>9</v>
      </c>
      <c r="I28" s="174" t="s">
        <v>96</v>
      </c>
      <c r="J28" s="175"/>
      <c r="K28" s="175"/>
      <c r="L28" s="175"/>
      <c r="M28" s="175"/>
      <c r="N28" s="176"/>
    </row>
    <row r="29" spans="1:166" ht="34.5" customHeight="1" x14ac:dyDescent="0.25">
      <c r="A29" s="6">
        <v>5</v>
      </c>
      <c r="B29" s="174" t="s">
        <v>99</v>
      </c>
      <c r="C29" s="175"/>
      <c r="D29" s="175"/>
      <c r="E29" s="175"/>
      <c r="F29" s="175"/>
      <c r="G29" s="176"/>
      <c r="H29" s="6">
        <v>10</v>
      </c>
      <c r="I29" s="177"/>
      <c r="J29" s="177"/>
      <c r="K29" s="177"/>
      <c r="L29" s="177"/>
      <c r="M29" s="177"/>
      <c r="N29" s="177"/>
    </row>
    <row r="30" spans="1:166" x14ac:dyDescent="0.25">
      <c r="A30" s="10" t="s">
        <v>100</v>
      </c>
      <c r="B30" s="11"/>
      <c r="C30" s="11"/>
      <c r="D30" s="11"/>
      <c r="E30" s="11"/>
      <c r="F30" s="11"/>
      <c r="G30" s="11"/>
      <c r="H30" s="11"/>
      <c r="I30" s="11"/>
      <c r="J30" s="11"/>
      <c r="K30" s="11"/>
      <c r="L30" s="11"/>
      <c r="M30" s="11"/>
      <c r="N30" s="12"/>
      <c r="O30" s="11"/>
      <c r="P30" s="11"/>
      <c r="Q30" s="11"/>
      <c r="R30" s="12"/>
    </row>
    <row r="31" spans="1:166" x14ac:dyDescent="0.25">
      <c r="A31" s="165" t="s">
        <v>101</v>
      </c>
      <c r="B31" s="166"/>
      <c r="C31" s="166"/>
      <c r="D31" s="166"/>
      <c r="E31" s="166"/>
      <c r="F31" s="166"/>
      <c r="G31" s="166"/>
      <c r="H31" s="167"/>
      <c r="I31" s="168" t="s">
        <v>102</v>
      </c>
      <c r="J31" s="169"/>
      <c r="K31" s="156" t="s">
        <v>103</v>
      </c>
      <c r="L31" s="156"/>
      <c r="M31" s="156" t="s">
        <v>12</v>
      </c>
      <c r="N31" s="156"/>
      <c r="O31" s="156">
        <v>2017</v>
      </c>
      <c r="P31" s="156"/>
      <c r="Q31" s="156">
        <v>2018</v>
      </c>
      <c r="R31" s="156"/>
    </row>
    <row r="32" spans="1:166" x14ac:dyDescent="0.25">
      <c r="A32" s="161" t="s">
        <v>104</v>
      </c>
      <c r="B32" s="162"/>
      <c r="C32" s="162"/>
      <c r="D32" s="162"/>
      <c r="E32" s="162"/>
      <c r="F32" s="162"/>
      <c r="G32" s="162"/>
      <c r="H32" s="163"/>
      <c r="I32" s="137">
        <v>8</v>
      </c>
      <c r="J32" s="137"/>
      <c r="K32" s="137"/>
      <c r="L32" s="137"/>
      <c r="M32" s="138"/>
      <c r="N32" s="138"/>
      <c r="O32" s="137">
        <v>8</v>
      </c>
      <c r="P32" s="137"/>
      <c r="Q32" s="138">
        <v>8</v>
      </c>
      <c r="R32" s="138"/>
    </row>
    <row r="33" spans="1:18" x14ac:dyDescent="0.25">
      <c r="A33" s="161" t="s">
        <v>105</v>
      </c>
      <c r="B33" s="162"/>
      <c r="C33" s="162"/>
      <c r="D33" s="162"/>
      <c r="E33" s="162"/>
      <c r="F33" s="162"/>
      <c r="G33" s="162"/>
      <c r="H33" s="163"/>
      <c r="I33" s="137" t="s">
        <v>106</v>
      </c>
      <c r="J33" s="137"/>
      <c r="K33" s="137"/>
      <c r="L33" s="137"/>
      <c r="M33" s="138"/>
      <c r="N33" s="138"/>
      <c r="O33" s="137" t="s">
        <v>106</v>
      </c>
      <c r="P33" s="137"/>
      <c r="Q33" s="137" t="s">
        <v>106</v>
      </c>
      <c r="R33" s="137"/>
    </row>
    <row r="34" spans="1:18" x14ac:dyDescent="0.25">
      <c r="A34" s="161" t="s">
        <v>107</v>
      </c>
      <c r="B34" s="162"/>
      <c r="C34" s="162"/>
      <c r="D34" s="162"/>
      <c r="E34" s="162"/>
      <c r="F34" s="162"/>
      <c r="G34" s="162"/>
      <c r="H34" s="163"/>
      <c r="I34" s="155">
        <v>1</v>
      </c>
      <c r="J34" s="137"/>
      <c r="K34" s="137"/>
      <c r="L34" s="137"/>
      <c r="M34" s="138"/>
      <c r="N34" s="138"/>
      <c r="O34" s="155">
        <v>1</v>
      </c>
      <c r="P34" s="137"/>
      <c r="Q34" s="155">
        <v>1</v>
      </c>
      <c r="R34" s="137"/>
    </row>
    <row r="35" spans="1:18" ht="37.5" hidden="1" customHeight="1" x14ac:dyDescent="0.25">
      <c r="A35" s="161" t="s">
        <v>108</v>
      </c>
      <c r="B35" s="162"/>
      <c r="C35" s="162"/>
      <c r="D35" s="162"/>
      <c r="E35" s="162"/>
      <c r="F35" s="162"/>
      <c r="G35" s="162"/>
      <c r="H35" s="163"/>
      <c r="I35" s="181" t="s">
        <v>109</v>
      </c>
      <c r="J35" s="182"/>
      <c r="K35" s="137"/>
      <c r="L35" s="137"/>
      <c r="M35" s="138"/>
      <c r="N35" s="138"/>
      <c r="O35" s="137" t="s">
        <v>79</v>
      </c>
      <c r="P35" s="137"/>
      <c r="Q35" s="138" t="s">
        <v>110</v>
      </c>
      <c r="R35" s="138"/>
    </row>
    <row r="36" spans="1:18" x14ac:dyDescent="0.25">
      <c r="A36" s="161"/>
      <c r="B36" s="162"/>
      <c r="C36" s="162"/>
      <c r="D36" s="162"/>
      <c r="E36" s="162"/>
      <c r="F36" s="162"/>
      <c r="G36" s="162"/>
      <c r="H36" s="163"/>
      <c r="I36" s="155"/>
      <c r="J36" s="137"/>
      <c r="K36" s="172"/>
      <c r="L36" s="172"/>
      <c r="M36" s="173"/>
      <c r="N36" s="173"/>
      <c r="O36" s="155"/>
      <c r="P36" s="137"/>
      <c r="Q36" s="137"/>
      <c r="R36" s="137"/>
    </row>
    <row r="37" spans="1:18" s="32" customFormat="1" x14ac:dyDescent="0.25">
      <c r="A37" s="161"/>
      <c r="B37" s="162"/>
      <c r="C37" s="162"/>
      <c r="D37" s="162"/>
      <c r="E37" s="162"/>
      <c r="F37" s="162"/>
      <c r="G37" s="162"/>
      <c r="H37" s="163"/>
      <c r="I37" s="137"/>
      <c r="J37" s="137"/>
      <c r="K37" s="172"/>
      <c r="L37" s="172"/>
      <c r="M37" s="173"/>
      <c r="N37" s="173"/>
      <c r="O37" s="137"/>
      <c r="P37" s="137"/>
      <c r="Q37" s="137"/>
      <c r="R37" s="137"/>
    </row>
    <row r="38" spans="1:18" x14ac:dyDescent="0.25">
      <c r="A38" s="165" t="s">
        <v>111</v>
      </c>
      <c r="B38" s="166"/>
      <c r="C38" s="166"/>
      <c r="D38" s="166"/>
      <c r="E38" s="166"/>
      <c r="F38" s="166"/>
      <c r="G38" s="166"/>
      <c r="H38" s="167"/>
      <c r="I38" s="168" t="s">
        <v>102</v>
      </c>
      <c r="J38" s="169"/>
      <c r="K38" s="156" t="s">
        <v>103</v>
      </c>
      <c r="L38" s="156"/>
      <c r="M38" s="168" t="s">
        <v>12</v>
      </c>
      <c r="N38" s="169"/>
      <c r="O38" s="156">
        <v>2017</v>
      </c>
      <c r="P38" s="156"/>
      <c r="Q38" s="156">
        <v>2018</v>
      </c>
      <c r="R38" s="156"/>
    </row>
    <row r="39" spans="1:18" ht="15.75" customHeight="1" x14ac:dyDescent="0.25">
      <c r="A39" s="161" t="s">
        <v>95</v>
      </c>
      <c r="B39" s="162"/>
      <c r="C39" s="162"/>
      <c r="D39" s="162"/>
      <c r="E39" s="162"/>
      <c r="F39" s="162"/>
      <c r="G39" s="162"/>
      <c r="H39" s="163"/>
      <c r="I39" s="170">
        <v>42400</v>
      </c>
      <c r="J39" s="137"/>
      <c r="K39" s="170"/>
      <c r="L39" s="137"/>
      <c r="M39" s="138"/>
      <c r="N39" s="138"/>
      <c r="O39" s="170">
        <v>42400</v>
      </c>
      <c r="P39" s="137"/>
      <c r="Q39" s="170">
        <v>42400</v>
      </c>
      <c r="R39" s="137"/>
    </row>
    <row r="40" spans="1:18" ht="20.25" customHeight="1" x14ac:dyDescent="0.25">
      <c r="A40" s="161" t="s">
        <v>97</v>
      </c>
      <c r="B40" s="162"/>
      <c r="C40" s="162"/>
      <c r="D40" s="162"/>
      <c r="E40" s="162"/>
      <c r="F40" s="162"/>
      <c r="G40" s="162"/>
      <c r="H40" s="163"/>
      <c r="I40" s="170">
        <v>42429</v>
      </c>
      <c r="J40" s="137"/>
      <c r="K40" s="170"/>
      <c r="L40" s="137"/>
      <c r="M40" s="138"/>
      <c r="N40" s="138"/>
      <c r="O40" s="170">
        <v>42400</v>
      </c>
      <c r="P40" s="137"/>
      <c r="Q40" s="170">
        <v>42400</v>
      </c>
      <c r="R40" s="137"/>
    </row>
    <row r="41" spans="1:18" hidden="1" x14ac:dyDescent="0.25">
      <c r="A41" s="161" t="s">
        <v>112</v>
      </c>
      <c r="B41" s="162"/>
      <c r="C41" s="162"/>
      <c r="D41" s="162"/>
      <c r="E41" s="162"/>
      <c r="F41" s="162"/>
      <c r="G41" s="162"/>
      <c r="H41" s="163"/>
      <c r="I41" s="170">
        <v>42674</v>
      </c>
      <c r="J41" s="137"/>
      <c r="K41" s="170"/>
      <c r="L41" s="137"/>
      <c r="M41" s="138"/>
      <c r="N41" s="138"/>
      <c r="O41" s="170">
        <v>42674</v>
      </c>
      <c r="P41" s="137"/>
      <c r="Q41" s="170">
        <v>42674</v>
      </c>
      <c r="R41" s="137"/>
    </row>
    <row r="42" spans="1:18" hidden="1" x14ac:dyDescent="0.25">
      <c r="A42" s="161" t="s">
        <v>113</v>
      </c>
      <c r="B42" s="162"/>
      <c r="C42" s="162"/>
      <c r="D42" s="162"/>
      <c r="E42" s="162"/>
      <c r="F42" s="162"/>
      <c r="G42" s="162"/>
      <c r="H42" s="163"/>
      <c r="I42" s="170">
        <v>42704</v>
      </c>
      <c r="J42" s="137"/>
      <c r="K42" s="170"/>
      <c r="L42" s="137"/>
      <c r="M42" s="138"/>
      <c r="N42" s="138"/>
      <c r="O42" s="170">
        <v>42704</v>
      </c>
      <c r="P42" s="137"/>
      <c r="Q42" s="170">
        <v>42704</v>
      </c>
      <c r="R42" s="137"/>
    </row>
    <row r="43" spans="1:18" ht="26.25" hidden="1" customHeight="1" x14ac:dyDescent="0.25">
      <c r="A43" s="161" t="s">
        <v>114</v>
      </c>
      <c r="B43" s="162"/>
      <c r="C43" s="162"/>
      <c r="D43" s="162"/>
      <c r="E43" s="162"/>
      <c r="F43" s="162"/>
      <c r="G43" s="162"/>
      <c r="H43" s="163"/>
      <c r="I43" s="170">
        <v>42719</v>
      </c>
      <c r="J43" s="137"/>
      <c r="K43" s="170"/>
      <c r="L43" s="137"/>
      <c r="M43" s="138"/>
      <c r="N43" s="138"/>
      <c r="O43" s="170">
        <v>42719</v>
      </c>
      <c r="P43" s="137"/>
      <c r="Q43" s="170">
        <v>42719</v>
      </c>
      <c r="R43" s="137"/>
    </row>
    <row r="44" spans="1:18" x14ac:dyDescent="0.25">
      <c r="A44" s="161" t="s">
        <v>96</v>
      </c>
      <c r="B44" s="162"/>
      <c r="C44" s="162"/>
      <c r="D44" s="162"/>
      <c r="E44" s="162"/>
      <c r="F44" s="162"/>
      <c r="G44" s="162"/>
      <c r="H44" s="163"/>
      <c r="I44" s="170">
        <v>42735</v>
      </c>
      <c r="J44" s="137"/>
      <c r="K44" s="170"/>
      <c r="L44" s="137"/>
      <c r="M44" s="138"/>
      <c r="N44" s="138"/>
      <c r="O44" s="170">
        <v>42735</v>
      </c>
      <c r="P44" s="137"/>
      <c r="Q44" s="170">
        <v>42735</v>
      </c>
      <c r="R44" s="137"/>
    </row>
    <row r="45" spans="1:18" ht="24.75" hidden="1" customHeight="1" x14ac:dyDescent="0.25">
      <c r="A45" s="161" t="s">
        <v>93</v>
      </c>
      <c r="B45" s="162"/>
      <c r="C45" s="162"/>
      <c r="D45" s="162"/>
      <c r="E45" s="162"/>
      <c r="F45" s="162"/>
      <c r="G45" s="162"/>
      <c r="H45" s="163"/>
      <c r="I45" s="171" t="s">
        <v>110</v>
      </c>
      <c r="J45" s="138"/>
      <c r="K45" s="170"/>
      <c r="L45" s="137"/>
      <c r="M45" s="138"/>
      <c r="N45" s="138"/>
      <c r="O45" s="171">
        <v>42393</v>
      </c>
      <c r="P45" s="138"/>
      <c r="Q45" s="171">
        <v>42393</v>
      </c>
      <c r="R45" s="138"/>
    </row>
    <row r="46" spans="1:18" ht="21.75" hidden="1" customHeight="1" x14ac:dyDescent="0.25">
      <c r="A46" s="161" t="s">
        <v>115</v>
      </c>
      <c r="B46" s="162"/>
      <c r="C46" s="162"/>
      <c r="D46" s="162"/>
      <c r="E46" s="162"/>
      <c r="F46" s="162"/>
      <c r="G46" s="162"/>
      <c r="H46" s="163"/>
      <c r="I46" s="170">
        <v>42674</v>
      </c>
      <c r="J46" s="137"/>
      <c r="K46" s="170"/>
      <c r="L46" s="137"/>
      <c r="M46" s="138"/>
      <c r="N46" s="138"/>
      <c r="O46" s="170">
        <v>42674</v>
      </c>
      <c r="P46" s="137"/>
      <c r="Q46" s="170">
        <v>42674</v>
      </c>
      <c r="R46" s="137"/>
    </row>
    <row r="47" spans="1:18" x14ac:dyDescent="0.25">
      <c r="A47" s="165" t="s">
        <v>116</v>
      </c>
      <c r="B47" s="166"/>
      <c r="C47" s="166"/>
      <c r="D47" s="166"/>
      <c r="E47" s="166"/>
      <c r="F47" s="166"/>
      <c r="G47" s="166"/>
      <c r="H47" s="167"/>
      <c r="I47" s="168" t="s">
        <v>102</v>
      </c>
      <c r="J47" s="169"/>
      <c r="K47" s="156" t="s">
        <v>103</v>
      </c>
      <c r="L47" s="156"/>
      <c r="M47" s="156" t="s">
        <v>15</v>
      </c>
      <c r="N47" s="157"/>
      <c r="O47" s="156">
        <v>2017</v>
      </c>
      <c r="P47" s="156"/>
      <c r="Q47" s="156">
        <v>2018</v>
      </c>
      <c r="R47" s="157"/>
    </row>
    <row r="48" spans="1:18" hidden="1" x14ac:dyDescent="0.25">
      <c r="A48" s="161" t="s">
        <v>117</v>
      </c>
      <c r="B48" s="162"/>
      <c r="C48" s="162"/>
      <c r="D48" s="162"/>
      <c r="E48" s="162"/>
      <c r="F48" s="162"/>
      <c r="G48" s="162"/>
      <c r="H48" s="163"/>
      <c r="I48" s="164" t="s">
        <v>118</v>
      </c>
      <c r="J48" s="164"/>
      <c r="K48" s="137"/>
      <c r="L48" s="137"/>
      <c r="M48" s="138"/>
      <c r="N48" s="138"/>
      <c r="O48" s="164" t="s">
        <v>118</v>
      </c>
      <c r="P48" s="164"/>
      <c r="Q48" s="164" t="s">
        <v>118</v>
      </c>
      <c r="R48" s="164"/>
    </row>
    <row r="49" spans="1:18" ht="66" hidden="1" customHeight="1" x14ac:dyDescent="0.25">
      <c r="A49" s="161" t="s">
        <v>119</v>
      </c>
      <c r="B49" s="162"/>
      <c r="C49" s="162"/>
      <c r="D49" s="162"/>
      <c r="E49" s="162"/>
      <c r="F49" s="162"/>
      <c r="G49" s="162"/>
      <c r="H49" s="163"/>
      <c r="I49" s="159" t="s">
        <v>120</v>
      </c>
      <c r="J49" s="160"/>
      <c r="K49" s="164" t="s">
        <v>118</v>
      </c>
      <c r="L49" s="164"/>
      <c r="M49" s="138"/>
      <c r="N49" s="138"/>
      <c r="O49" s="159" t="s">
        <v>120</v>
      </c>
      <c r="P49" s="160"/>
      <c r="Q49" s="159" t="s">
        <v>120</v>
      </c>
      <c r="R49" s="160"/>
    </row>
    <row r="50" spans="1:18" x14ac:dyDescent="0.25">
      <c r="A50" s="161"/>
      <c r="B50" s="162"/>
      <c r="C50" s="162"/>
      <c r="D50" s="162"/>
      <c r="E50" s="162"/>
      <c r="F50" s="162"/>
      <c r="G50" s="162"/>
      <c r="H50" s="163"/>
      <c r="I50" s="164"/>
      <c r="J50" s="164"/>
      <c r="K50" s="137"/>
      <c r="L50" s="137"/>
      <c r="M50" s="138"/>
      <c r="N50" s="138"/>
      <c r="O50" s="137"/>
      <c r="P50" s="137"/>
      <c r="Q50" s="138"/>
      <c r="R50" s="138"/>
    </row>
    <row r="51" spans="1:18" x14ac:dyDescent="0.25">
      <c r="A51" s="161"/>
      <c r="B51" s="162"/>
      <c r="C51" s="162"/>
      <c r="D51" s="162"/>
      <c r="E51" s="162"/>
      <c r="F51" s="162"/>
      <c r="G51" s="162"/>
      <c r="H51" s="163"/>
      <c r="I51" s="137"/>
      <c r="J51" s="137"/>
      <c r="K51" s="137"/>
      <c r="L51" s="137"/>
      <c r="M51" s="138"/>
      <c r="N51" s="138"/>
      <c r="O51" s="137"/>
      <c r="P51" s="137"/>
      <c r="Q51" s="138"/>
      <c r="R51" s="138"/>
    </row>
    <row r="52" spans="1:18" x14ac:dyDescent="0.25">
      <c r="A52" s="161"/>
      <c r="B52" s="162"/>
      <c r="C52" s="162"/>
      <c r="D52" s="162"/>
      <c r="E52" s="162"/>
      <c r="F52" s="162"/>
      <c r="G52" s="162"/>
      <c r="H52" s="163"/>
      <c r="I52" s="137"/>
      <c r="J52" s="137"/>
      <c r="K52" s="137"/>
      <c r="L52" s="137"/>
      <c r="M52" s="138"/>
      <c r="N52" s="138"/>
      <c r="O52" s="137"/>
      <c r="P52" s="137"/>
      <c r="Q52" s="138"/>
      <c r="R52" s="138"/>
    </row>
    <row r="53" spans="1:18" x14ac:dyDescent="0.25">
      <c r="A53" s="165" t="s">
        <v>121</v>
      </c>
      <c r="B53" s="166"/>
      <c r="C53" s="166"/>
      <c r="D53" s="166"/>
      <c r="E53" s="166"/>
      <c r="F53" s="166"/>
      <c r="G53" s="166"/>
      <c r="H53" s="167"/>
      <c r="I53" s="168" t="s">
        <v>102</v>
      </c>
      <c r="J53" s="169"/>
      <c r="K53" s="156" t="s">
        <v>103</v>
      </c>
      <c r="L53" s="156"/>
      <c r="M53" s="156" t="s">
        <v>15</v>
      </c>
      <c r="N53" s="157"/>
      <c r="O53" s="156">
        <v>2017</v>
      </c>
      <c r="P53" s="156"/>
      <c r="Q53" s="156">
        <v>2018</v>
      </c>
      <c r="R53" s="157"/>
    </row>
    <row r="54" spans="1:18" x14ac:dyDescent="0.25">
      <c r="A54" s="134" t="s">
        <v>122</v>
      </c>
      <c r="B54" s="135"/>
      <c r="C54" s="135"/>
      <c r="D54" s="135"/>
      <c r="E54" s="135"/>
      <c r="F54" s="135"/>
      <c r="G54" s="135"/>
      <c r="H54" s="136"/>
      <c r="I54" s="137">
        <v>0</v>
      </c>
      <c r="J54" s="137"/>
      <c r="K54" s="137"/>
      <c r="L54" s="137"/>
      <c r="M54" s="138"/>
      <c r="N54" s="138"/>
      <c r="O54" s="137">
        <v>0</v>
      </c>
      <c r="P54" s="137"/>
      <c r="Q54" s="138">
        <v>0</v>
      </c>
      <c r="R54" s="138"/>
    </row>
    <row r="55" spans="1:18" x14ac:dyDescent="0.25">
      <c r="A55" s="134" t="s">
        <v>123</v>
      </c>
      <c r="B55" s="135"/>
      <c r="C55" s="135"/>
      <c r="D55" s="135"/>
      <c r="E55" s="135"/>
      <c r="F55" s="135"/>
      <c r="G55" s="135"/>
      <c r="H55" s="136"/>
      <c r="I55" s="137">
        <v>0</v>
      </c>
      <c r="J55" s="137"/>
      <c r="K55" s="137"/>
      <c r="L55" s="137"/>
      <c r="M55" s="138"/>
      <c r="N55" s="138"/>
      <c r="O55" s="137">
        <v>0</v>
      </c>
      <c r="P55" s="137"/>
      <c r="Q55" s="138">
        <v>0</v>
      </c>
      <c r="R55" s="138"/>
    </row>
    <row r="56" spans="1:18" hidden="1" x14ac:dyDescent="0.25">
      <c r="A56" s="134" t="s">
        <v>124</v>
      </c>
      <c r="B56" s="135"/>
      <c r="C56" s="135"/>
      <c r="D56" s="135"/>
      <c r="E56" s="135"/>
      <c r="F56" s="135"/>
      <c r="G56" s="135"/>
      <c r="H56" s="136"/>
      <c r="I56" s="155">
        <v>0.8</v>
      </c>
      <c r="J56" s="137"/>
      <c r="K56" s="137"/>
      <c r="L56" s="137"/>
      <c r="M56" s="138"/>
      <c r="N56" s="138"/>
      <c r="O56" s="155">
        <v>0.85</v>
      </c>
      <c r="P56" s="137"/>
      <c r="Q56" s="158">
        <v>0.9</v>
      </c>
      <c r="R56" s="138"/>
    </row>
    <row r="57" spans="1:18" x14ac:dyDescent="0.25">
      <c r="A57" s="150" t="s">
        <v>125</v>
      </c>
      <c r="B57" s="151"/>
      <c r="C57" s="151"/>
      <c r="D57" s="151"/>
      <c r="E57" s="151"/>
      <c r="F57" s="151"/>
      <c r="G57" s="151"/>
      <c r="H57" s="152"/>
      <c r="I57" s="153">
        <v>0.95</v>
      </c>
      <c r="J57" s="154"/>
      <c r="K57" s="137"/>
      <c r="L57" s="137"/>
      <c r="M57" s="138"/>
      <c r="N57" s="138"/>
      <c r="O57" s="137">
        <v>95</v>
      </c>
      <c r="P57" s="137"/>
      <c r="Q57" s="138">
        <v>95</v>
      </c>
      <c r="R57" s="138"/>
    </row>
    <row r="58" spans="1:18" x14ac:dyDescent="0.25">
      <c r="A58" s="134"/>
      <c r="B58" s="135"/>
      <c r="C58" s="135"/>
      <c r="D58" s="135"/>
      <c r="E58" s="135"/>
      <c r="F58" s="135"/>
      <c r="G58" s="135"/>
      <c r="H58" s="136"/>
      <c r="I58" s="137"/>
      <c r="J58" s="137"/>
      <c r="K58" s="137"/>
      <c r="L58" s="137"/>
      <c r="M58" s="138"/>
      <c r="N58" s="138"/>
      <c r="O58" s="137"/>
      <c r="P58" s="137"/>
      <c r="Q58" s="138"/>
      <c r="R58" s="138"/>
    </row>
    <row r="59" spans="1:18" x14ac:dyDescent="0.25">
      <c r="A59" s="120" t="s">
        <v>33</v>
      </c>
      <c r="B59" s="121"/>
      <c r="C59" s="121"/>
      <c r="D59" s="121"/>
      <c r="E59" s="121"/>
      <c r="F59" s="121"/>
      <c r="G59" s="122"/>
      <c r="H59" s="139" t="s">
        <v>33</v>
      </c>
      <c r="I59" s="139"/>
      <c r="J59" s="139"/>
      <c r="K59" s="139"/>
      <c r="L59" s="139"/>
      <c r="M59" s="139"/>
      <c r="N59" s="139"/>
    </row>
    <row r="60" spans="1:18" x14ac:dyDescent="0.25">
      <c r="A60" s="140" t="s">
        <v>34</v>
      </c>
      <c r="B60" s="140"/>
      <c r="C60" s="141"/>
      <c r="D60" s="142"/>
      <c r="E60" s="142"/>
      <c r="F60" s="142"/>
      <c r="G60" s="143"/>
      <c r="H60" s="140" t="s">
        <v>35</v>
      </c>
      <c r="I60" s="140"/>
      <c r="J60" s="141"/>
      <c r="K60" s="142"/>
      <c r="L60" s="142"/>
      <c r="M60" s="142"/>
      <c r="N60" s="143"/>
    </row>
    <row r="61" spans="1:18" x14ac:dyDescent="0.25">
      <c r="A61" s="140"/>
      <c r="B61" s="140"/>
      <c r="C61" s="144"/>
      <c r="D61" s="145"/>
      <c r="E61" s="145"/>
      <c r="F61" s="145"/>
      <c r="G61" s="146"/>
      <c r="H61" s="140"/>
      <c r="I61" s="140"/>
      <c r="J61" s="144"/>
      <c r="K61" s="145"/>
      <c r="L61" s="145"/>
      <c r="M61" s="145"/>
      <c r="N61" s="146"/>
    </row>
    <row r="62" spans="1:18" x14ac:dyDescent="0.25">
      <c r="A62" s="140"/>
      <c r="B62" s="140"/>
      <c r="C62" s="147"/>
      <c r="D62" s="148"/>
      <c r="E62" s="148"/>
      <c r="F62" s="148"/>
      <c r="G62" s="149"/>
      <c r="H62" s="140"/>
      <c r="I62" s="140"/>
      <c r="J62" s="147"/>
      <c r="K62" s="148"/>
      <c r="L62" s="148"/>
      <c r="M62" s="148"/>
      <c r="N62" s="149"/>
    </row>
    <row r="63" spans="1:18" x14ac:dyDescent="0.25">
      <c r="A63" s="140" t="s">
        <v>36</v>
      </c>
      <c r="B63" s="140"/>
      <c r="C63" s="141"/>
      <c r="D63" s="142"/>
      <c r="E63" s="142"/>
      <c r="F63" s="142"/>
      <c r="G63" s="143"/>
      <c r="H63" s="140" t="s">
        <v>36</v>
      </c>
      <c r="I63" s="140"/>
      <c r="J63" s="141"/>
      <c r="K63" s="142"/>
      <c r="L63" s="142"/>
      <c r="M63" s="142"/>
      <c r="N63" s="143"/>
    </row>
    <row r="64" spans="1:18" x14ac:dyDescent="0.25">
      <c r="A64" s="140"/>
      <c r="B64" s="140"/>
      <c r="C64" s="144"/>
      <c r="D64" s="145"/>
      <c r="E64" s="145"/>
      <c r="F64" s="145"/>
      <c r="G64" s="146"/>
      <c r="H64" s="140"/>
      <c r="I64" s="140"/>
      <c r="J64" s="144"/>
      <c r="K64" s="145"/>
      <c r="L64" s="145"/>
      <c r="M64" s="145"/>
      <c r="N64" s="146"/>
    </row>
    <row r="65" spans="1:14" x14ac:dyDescent="0.25">
      <c r="A65" s="140"/>
      <c r="B65" s="140"/>
      <c r="C65" s="147"/>
      <c r="D65" s="148"/>
      <c r="E65" s="148"/>
      <c r="F65" s="148"/>
      <c r="G65" s="149"/>
      <c r="H65" s="140"/>
      <c r="I65" s="140"/>
      <c r="J65" s="147"/>
      <c r="K65" s="148"/>
      <c r="L65" s="148"/>
      <c r="M65" s="148"/>
      <c r="N65" s="149"/>
    </row>
    <row r="66" spans="1:14" x14ac:dyDescent="0.25">
      <c r="A66" s="120" t="s">
        <v>37</v>
      </c>
      <c r="B66" s="121"/>
      <c r="C66" s="121"/>
      <c r="D66" s="121"/>
      <c r="E66" s="121"/>
      <c r="F66" s="121"/>
      <c r="G66" s="122"/>
      <c r="H66" s="139" t="s">
        <v>37</v>
      </c>
      <c r="I66" s="139"/>
      <c r="J66" s="139"/>
      <c r="K66" s="139"/>
      <c r="L66" s="139"/>
      <c r="M66" s="139"/>
      <c r="N66" s="139"/>
    </row>
    <row r="67" spans="1:14" x14ac:dyDescent="0.25">
      <c r="A67" s="140" t="s">
        <v>38</v>
      </c>
      <c r="B67" s="140"/>
      <c r="C67" s="141"/>
      <c r="D67" s="142"/>
      <c r="E67" s="142"/>
      <c r="F67" s="142"/>
      <c r="G67" s="143"/>
      <c r="H67" s="140" t="s">
        <v>39</v>
      </c>
      <c r="I67" s="140"/>
      <c r="J67" s="141"/>
      <c r="K67" s="142"/>
      <c r="L67" s="142"/>
      <c r="M67" s="142"/>
      <c r="N67" s="143"/>
    </row>
    <row r="68" spans="1:14" x14ac:dyDescent="0.25">
      <c r="A68" s="140"/>
      <c r="B68" s="140"/>
      <c r="C68" s="144"/>
      <c r="D68" s="145"/>
      <c r="E68" s="145"/>
      <c r="F68" s="145"/>
      <c r="G68" s="146"/>
      <c r="H68" s="140"/>
      <c r="I68" s="140"/>
      <c r="J68" s="144"/>
      <c r="K68" s="145"/>
      <c r="L68" s="145"/>
      <c r="M68" s="145"/>
      <c r="N68" s="146"/>
    </row>
    <row r="69" spans="1:14" x14ac:dyDescent="0.25">
      <c r="A69" s="140"/>
      <c r="B69" s="140"/>
      <c r="C69" s="147"/>
      <c r="D69" s="148"/>
      <c r="E69" s="148"/>
      <c r="F69" s="148"/>
      <c r="G69" s="149"/>
      <c r="H69" s="140"/>
      <c r="I69" s="140"/>
      <c r="J69" s="147"/>
      <c r="K69" s="148"/>
      <c r="L69" s="148"/>
      <c r="M69" s="148"/>
      <c r="N69" s="149"/>
    </row>
    <row r="70" spans="1:14" x14ac:dyDescent="0.25">
      <c r="A70" s="140" t="s">
        <v>40</v>
      </c>
      <c r="B70" s="140"/>
      <c r="C70" s="141"/>
      <c r="D70" s="142"/>
      <c r="E70" s="142"/>
      <c r="F70" s="142"/>
      <c r="G70" s="143"/>
      <c r="H70" s="140" t="s">
        <v>40</v>
      </c>
      <c r="I70" s="140"/>
      <c r="J70" s="141"/>
      <c r="K70" s="142"/>
      <c r="L70" s="142"/>
      <c r="M70" s="142"/>
      <c r="N70" s="143"/>
    </row>
    <row r="71" spans="1:14" x14ac:dyDescent="0.25">
      <c r="A71" s="140"/>
      <c r="B71" s="140"/>
      <c r="C71" s="144"/>
      <c r="D71" s="145"/>
      <c r="E71" s="145"/>
      <c r="F71" s="145"/>
      <c r="G71" s="146"/>
      <c r="H71" s="140"/>
      <c r="I71" s="140"/>
      <c r="J71" s="144"/>
      <c r="K71" s="145"/>
      <c r="L71" s="145"/>
      <c r="M71" s="145"/>
      <c r="N71" s="146"/>
    </row>
    <row r="72" spans="1:14" x14ac:dyDescent="0.25">
      <c r="A72" s="140"/>
      <c r="B72" s="140"/>
      <c r="C72" s="147"/>
      <c r="D72" s="148"/>
      <c r="E72" s="148"/>
      <c r="F72" s="148"/>
      <c r="G72" s="149"/>
      <c r="H72" s="140"/>
      <c r="I72" s="140"/>
      <c r="J72" s="147"/>
      <c r="K72" s="148"/>
      <c r="L72" s="148"/>
      <c r="M72" s="148"/>
      <c r="N72" s="149"/>
    </row>
    <row r="73" spans="1:14" x14ac:dyDescent="0.25">
      <c r="A73" s="120" t="s">
        <v>41</v>
      </c>
      <c r="B73" s="121"/>
      <c r="C73" s="121"/>
      <c r="D73" s="121"/>
      <c r="E73" s="121"/>
      <c r="F73" s="121"/>
      <c r="G73" s="121"/>
      <c r="H73" s="121"/>
      <c r="I73" s="121"/>
      <c r="J73" s="121"/>
      <c r="K73" s="121"/>
      <c r="L73" s="121"/>
      <c r="M73" s="121"/>
      <c r="N73" s="122"/>
    </row>
    <row r="74" spans="1:14" ht="31.5" customHeight="1" x14ac:dyDescent="0.25">
      <c r="A74" s="23" t="s">
        <v>73</v>
      </c>
      <c r="B74" s="130" t="s">
        <v>74</v>
      </c>
      <c r="C74" s="131"/>
      <c r="D74" s="131"/>
      <c r="E74" s="131"/>
      <c r="F74" s="132"/>
      <c r="G74" s="133" t="s">
        <v>80</v>
      </c>
      <c r="H74" s="133"/>
      <c r="I74" s="133" t="s">
        <v>81</v>
      </c>
      <c r="J74" s="133"/>
      <c r="K74" s="133" t="s">
        <v>76</v>
      </c>
      <c r="L74" s="133"/>
      <c r="M74" s="129" t="s">
        <v>77</v>
      </c>
      <c r="N74" s="129"/>
    </row>
    <row r="75" spans="1:14" x14ac:dyDescent="0.25">
      <c r="A75" s="92" t="s">
        <v>279</v>
      </c>
      <c r="B75" s="128" t="s">
        <v>280</v>
      </c>
      <c r="C75" s="117"/>
      <c r="D75" s="117"/>
      <c r="E75" s="117"/>
      <c r="F75" s="118"/>
      <c r="G75" s="111"/>
      <c r="H75" s="112"/>
      <c r="I75" s="119">
        <v>172</v>
      </c>
      <c r="J75" s="119"/>
      <c r="K75" s="119">
        <v>10</v>
      </c>
      <c r="L75" s="119"/>
      <c r="M75" s="127">
        <v>5290</v>
      </c>
      <c r="N75" s="127"/>
    </row>
    <row r="76" spans="1:14" x14ac:dyDescent="0.25">
      <c r="A76" s="92" t="s">
        <v>281</v>
      </c>
      <c r="B76" s="128" t="s">
        <v>282</v>
      </c>
      <c r="C76" s="117"/>
      <c r="D76" s="117"/>
      <c r="E76" s="117"/>
      <c r="F76" s="118"/>
      <c r="G76" s="111"/>
      <c r="H76" s="112"/>
      <c r="I76" s="119">
        <v>86</v>
      </c>
      <c r="J76" s="119"/>
      <c r="K76" s="119">
        <v>10</v>
      </c>
      <c r="L76" s="119"/>
      <c r="M76" s="127">
        <v>3791</v>
      </c>
      <c r="N76" s="127"/>
    </row>
    <row r="77" spans="1:14" x14ac:dyDescent="0.25">
      <c r="A77" s="92" t="s">
        <v>283</v>
      </c>
      <c r="B77" s="128" t="s">
        <v>284</v>
      </c>
      <c r="C77" s="117"/>
      <c r="D77" s="117"/>
      <c r="E77" s="117"/>
      <c r="F77" s="118"/>
      <c r="G77" s="111"/>
      <c r="H77" s="112"/>
      <c r="I77" s="119">
        <v>172</v>
      </c>
      <c r="J77" s="119"/>
      <c r="K77" s="119">
        <v>10</v>
      </c>
      <c r="L77" s="119"/>
      <c r="M77" s="127">
        <v>3270</v>
      </c>
      <c r="N77" s="127"/>
    </row>
    <row r="78" spans="1:14" x14ac:dyDescent="0.25">
      <c r="A78" s="92" t="s">
        <v>285</v>
      </c>
      <c r="B78" s="128" t="s">
        <v>286</v>
      </c>
      <c r="C78" s="117"/>
      <c r="D78" s="117"/>
      <c r="E78" s="117"/>
      <c r="F78" s="118"/>
      <c r="G78" s="111"/>
      <c r="H78" s="112"/>
      <c r="I78" s="119">
        <v>32</v>
      </c>
      <c r="J78" s="119"/>
      <c r="K78" s="119">
        <v>2</v>
      </c>
      <c r="L78" s="119"/>
      <c r="M78" s="127">
        <v>565</v>
      </c>
      <c r="N78" s="127"/>
    </row>
    <row r="79" spans="1:14" x14ac:dyDescent="0.25">
      <c r="A79" s="92" t="s">
        <v>287</v>
      </c>
      <c r="B79" s="128" t="s">
        <v>288</v>
      </c>
      <c r="C79" s="117"/>
      <c r="D79" s="117"/>
      <c r="E79" s="117"/>
      <c r="F79" s="118"/>
      <c r="G79" s="111"/>
      <c r="H79" s="112"/>
      <c r="I79" s="119">
        <v>8</v>
      </c>
      <c r="J79" s="119"/>
      <c r="K79" s="119">
        <v>2</v>
      </c>
      <c r="L79" s="119"/>
      <c r="M79" s="127">
        <v>240</v>
      </c>
      <c r="N79" s="127"/>
    </row>
    <row r="80" spans="1:14" x14ac:dyDescent="0.25">
      <c r="A80" s="24"/>
      <c r="B80" s="116"/>
      <c r="C80" s="117"/>
      <c r="D80" s="117"/>
      <c r="E80" s="117"/>
      <c r="F80" s="118"/>
      <c r="G80" s="111"/>
      <c r="H80" s="112"/>
      <c r="I80" s="119"/>
      <c r="J80" s="119"/>
      <c r="K80" s="119"/>
      <c r="L80" s="119"/>
      <c r="M80" s="127"/>
      <c r="N80" s="127"/>
    </row>
    <row r="81" spans="1:16" x14ac:dyDescent="0.25">
      <c r="A81" s="24"/>
      <c r="B81" s="116"/>
      <c r="C81" s="117"/>
      <c r="D81" s="117"/>
      <c r="E81" s="117"/>
      <c r="F81" s="118"/>
      <c r="G81" s="111"/>
      <c r="H81" s="112"/>
      <c r="I81" s="119"/>
      <c r="J81" s="119"/>
      <c r="K81" s="119"/>
      <c r="L81" s="119"/>
      <c r="M81" s="126"/>
      <c r="N81" s="126"/>
    </row>
    <row r="82" spans="1:16" x14ac:dyDescent="0.25">
      <c r="A82" s="24"/>
      <c r="B82" s="116"/>
      <c r="C82" s="117"/>
      <c r="D82" s="117"/>
      <c r="E82" s="117"/>
      <c r="F82" s="118"/>
      <c r="G82" s="111"/>
      <c r="H82" s="112"/>
      <c r="I82" s="119"/>
      <c r="J82" s="119"/>
      <c r="K82" s="119"/>
      <c r="L82" s="119"/>
      <c r="M82" s="113"/>
      <c r="N82" s="113"/>
    </row>
    <row r="83" spans="1:16" x14ac:dyDescent="0.25">
      <c r="A83" s="24"/>
      <c r="B83" s="116"/>
      <c r="C83" s="117"/>
      <c r="D83" s="117"/>
      <c r="E83" s="117"/>
      <c r="F83" s="118"/>
      <c r="G83" s="111"/>
      <c r="H83" s="112"/>
      <c r="I83" s="119"/>
      <c r="J83" s="119"/>
      <c r="K83" s="119"/>
      <c r="L83" s="119"/>
      <c r="M83" s="113"/>
      <c r="N83" s="113"/>
    </row>
    <row r="84" spans="1:16" x14ac:dyDescent="0.25">
      <c r="A84" s="24"/>
      <c r="B84" s="116"/>
      <c r="C84" s="117"/>
      <c r="D84" s="117"/>
      <c r="E84" s="117"/>
      <c r="F84" s="118"/>
      <c r="G84" s="111"/>
      <c r="H84" s="112"/>
      <c r="I84" s="119"/>
      <c r="J84" s="119"/>
      <c r="K84" s="119"/>
      <c r="L84" s="119"/>
      <c r="M84" s="113"/>
      <c r="N84" s="113"/>
    </row>
    <row r="85" spans="1:16" x14ac:dyDescent="0.25">
      <c r="A85" s="24"/>
      <c r="B85" s="116"/>
      <c r="C85" s="117"/>
      <c r="D85" s="117"/>
      <c r="E85" s="117"/>
      <c r="F85" s="118"/>
      <c r="G85" s="111"/>
      <c r="H85" s="112"/>
      <c r="I85" s="119"/>
      <c r="J85" s="119"/>
      <c r="K85" s="119"/>
      <c r="L85" s="119"/>
      <c r="M85" s="113"/>
      <c r="N85" s="113"/>
    </row>
    <row r="86" spans="1:16" x14ac:dyDescent="0.25">
      <c r="A86" s="24"/>
      <c r="B86" s="116"/>
      <c r="C86" s="117"/>
      <c r="D86" s="117"/>
      <c r="E86" s="117"/>
      <c r="F86" s="118"/>
      <c r="G86" s="111"/>
      <c r="H86" s="112"/>
      <c r="I86" s="119"/>
      <c r="J86" s="119"/>
      <c r="K86" s="119"/>
      <c r="L86" s="119"/>
      <c r="M86" s="113"/>
      <c r="N86" s="113"/>
    </row>
    <row r="87" spans="1:16" x14ac:dyDescent="0.25">
      <c r="A87" s="24"/>
      <c r="B87" s="116"/>
      <c r="C87" s="117"/>
      <c r="D87" s="117"/>
      <c r="E87" s="117"/>
      <c r="F87" s="118"/>
      <c r="G87" s="111"/>
      <c r="H87" s="112"/>
      <c r="I87" s="119"/>
      <c r="J87" s="119"/>
      <c r="K87" s="119"/>
      <c r="L87" s="119"/>
      <c r="M87" s="113"/>
      <c r="N87" s="113"/>
    </row>
    <row r="88" spans="1:16" x14ac:dyDescent="0.25">
      <c r="A88" s="25">
        <f>COUNTA(B75:F87)</f>
        <v>5</v>
      </c>
      <c r="B88" s="114" t="s">
        <v>42</v>
      </c>
      <c r="C88" s="114"/>
      <c r="D88" s="114"/>
      <c r="E88" s="114"/>
      <c r="F88" s="114"/>
      <c r="G88" s="114"/>
      <c r="H88" s="114"/>
      <c r="I88" s="114"/>
      <c r="J88" s="114"/>
      <c r="K88" s="114"/>
      <c r="L88" s="115"/>
      <c r="M88" s="100"/>
      <c r="N88" s="100"/>
    </row>
    <row r="89" spans="1:16" x14ac:dyDescent="0.25">
      <c r="A89" s="22"/>
      <c r="B89" s="22"/>
      <c r="C89" s="22"/>
      <c r="D89" s="22"/>
      <c r="E89" s="22"/>
      <c r="F89" s="22"/>
      <c r="G89" s="22"/>
      <c r="H89" s="22"/>
      <c r="I89" s="22"/>
      <c r="J89" s="22"/>
      <c r="K89" s="22"/>
      <c r="L89" s="22"/>
      <c r="M89" s="22"/>
      <c r="N89" s="22"/>
    </row>
    <row r="90" spans="1:16" x14ac:dyDescent="0.25">
      <c r="A90" s="120" t="s">
        <v>43</v>
      </c>
      <c r="B90" s="121"/>
      <c r="C90" s="121"/>
      <c r="D90" s="121"/>
      <c r="E90" s="121"/>
      <c r="F90" s="121"/>
      <c r="G90" s="121"/>
      <c r="H90" s="121"/>
      <c r="I90" s="121"/>
      <c r="J90" s="121"/>
      <c r="K90" s="121"/>
      <c r="L90" s="121"/>
      <c r="M90" s="121"/>
      <c r="N90" s="122"/>
    </row>
    <row r="91" spans="1:16" x14ac:dyDescent="0.25">
      <c r="A91" s="123" t="s">
        <v>44</v>
      </c>
      <c r="B91" s="124"/>
      <c r="C91" s="124"/>
      <c r="D91" s="125"/>
      <c r="E91" s="123" t="s">
        <v>45</v>
      </c>
      <c r="F91" s="124"/>
      <c r="G91" s="124"/>
      <c r="H91" s="124"/>
      <c r="I91" s="124"/>
      <c r="J91" s="124"/>
      <c r="K91" s="124"/>
      <c r="L91" s="124"/>
      <c r="M91" s="97" t="s">
        <v>46</v>
      </c>
      <c r="N91" s="99"/>
    </row>
    <row r="92" spans="1:16" x14ac:dyDescent="0.25">
      <c r="A92" s="101"/>
      <c r="B92" s="102"/>
      <c r="C92" s="102"/>
      <c r="D92" s="103"/>
      <c r="E92" s="101"/>
      <c r="F92" s="102"/>
      <c r="G92" s="102"/>
      <c r="H92" s="102"/>
      <c r="I92" s="102"/>
      <c r="J92" s="102"/>
      <c r="K92" s="102"/>
      <c r="L92" s="102"/>
      <c r="M92" s="107"/>
      <c r="N92" s="108"/>
    </row>
    <row r="93" spans="1:16" x14ac:dyDescent="0.25">
      <c r="A93" s="104"/>
      <c r="B93" s="105"/>
      <c r="C93" s="105"/>
      <c r="D93" s="106"/>
      <c r="E93" s="104"/>
      <c r="F93" s="105"/>
      <c r="G93" s="105"/>
      <c r="H93" s="105"/>
      <c r="I93" s="105"/>
      <c r="J93" s="105"/>
      <c r="K93" s="105"/>
      <c r="L93" s="105"/>
      <c r="M93" s="109"/>
      <c r="N93" s="110"/>
      <c r="O93" s="34"/>
      <c r="P93" s="35"/>
    </row>
    <row r="94" spans="1:16" x14ac:dyDescent="0.25">
      <c r="A94" s="101"/>
      <c r="B94" s="102"/>
      <c r="C94" s="102"/>
      <c r="D94" s="103"/>
      <c r="E94" s="101"/>
      <c r="F94" s="102"/>
      <c r="G94" s="102"/>
      <c r="H94" s="102"/>
      <c r="I94" s="102"/>
      <c r="J94" s="102"/>
      <c r="K94" s="102"/>
      <c r="L94" s="102"/>
      <c r="M94" s="107"/>
      <c r="N94" s="108"/>
      <c r="O94" s="34"/>
      <c r="P94" s="35"/>
    </row>
    <row r="95" spans="1:16" x14ac:dyDescent="0.25">
      <c r="A95" s="104"/>
      <c r="B95" s="105"/>
      <c r="C95" s="105"/>
      <c r="D95" s="106"/>
      <c r="E95" s="104"/>
      <c r="F95" s="105"/>
      <c r="G95" s="105"/>
      <c r="H95" s="105"/>
      <c r="I95" s="105"/>
      <c r="J95" s="105"/>
      <c r="K95" s="105"/>
      <c r="L95" s="105"/>
      <c r="M95" s="109"/>
      <c r="N95" s="110"/>
    </row>
    <row r="96" spans="1:16" x14ac:dyDescent="0.25">
      <c r="A96" s="101"/>
      <c r="B96" s="102"/>
      <c r="C96" s="102"/>
      <c r="D96" s="103"/>
      <c r="E96" s="101"/>
      <c r="F96" s="102"/>
      <c r="G96" s="102"/>
      <c r="H96" s="102"/>
      <c r="I96" s="102"/>
      <c r="J96" s="102"/>
      <c r="K96" s="102"/>
      <c r="L96" s="102"/>
      <c r="M96" s="107"/>
      <c r="N96" s="108"/>
    </row>
    <row r="97" spans="1:14" x14ac:dyDescent="0.25">
      <c r="A97" s="104"/>
      <c r="B97" s="105"/>
      <c r="C97" s="105"/>
      <c r="D97" s="106"/>
      <c r="E97" s="104"/>
      <c r="F97" s="105"/>
      <c r="G97" s="105"/>
      <c r="H97" s="105"/>
      <c r="I97" s="105"/>
      <c r="J97" s="105"/>
      <c r="K97" s="105"/>
      <c r="L97" s="105"/>
      <c r="M97" s="109"/>
      <c r="N97" s="110"/>
    </row>
    <row r="98" spans="1:14" x14ac:dyDescent="0.25">
      <c r="A98" s="101"/>
      <c r="B98" s="102"/>
      <c r="C98" s="102"/>
      <c r="D98" s="103"/>
      <c r="E98" s="101"/>
      <c r="F98" s="102"/>
      <c r="G98" s="102"/>
      <c r="H98" s="102"/>
      <c r="I98" s="102"/>
      <c r="J98" s="102"/>
      <c r="K98" s="102"/>
      <c r="L98" s="102"/>
      <c r="M98" s="107"/>
      <c r="N98" s="108"/>
    </row>
    <row r="99" spans="1:14" x14ac:dyDescent="0.25">
      <c r="A99" s="104"/>
      <c r="B99" s="105"/>
      <c r="C99" s="105"/>
      <c r="D99" s="106"/>
      <c r="E99" s="104"/>
      <c r="F99" s="105"/>
      <c r="G99" s="105"/>
      <c r="H99" s="105"/>
      <c r="I99" s="105"/>
      <c r="J99" s="105"/>
      <c r="K99" s="105"/>
      <c r="L99" s="105"/>
      <c r="M99" s="109"/>
      <c r="N99" s="110"/>
    </row>
    <row r="100" spans="1:14" x14ac:dyDescent="0.25">
      <c r="A100" s="101"/>
      <c r="B100" s="102"/>
      <c r="C100" s="102"/>
      <c r="D100" s="103"/>
      <c r="E100" s="101"/>
      <c r="F100" s="102"/>
      <c r="G100" s="102"/>
      <c r="H100" s="102"/>
      <c r="I100" s="102"/>
      <c r="J100" s="102"/>
      <c r="K100" s="102"/>
      <c r="L100" s="102"/>
      <c r="M100" s="107"/>
      <c r="N100" s="108"/>
    </row>
    <row r="101" spans="1:14" x14ac:dyDescent="0.25">
      <c r="A101" s="104"/>
      <c r="B101" s="105"/>
      <c r="C101" s="105"/>
      <c r="D101" s="106"/>
      <c r="E101" s="104"/>
      <c r="F101" s="105"/>
      <c r="G101" s="105"/>
      <c r="H101" s="105"/>
      <c r="I101" s="105"/>
      <c r="J101" s="105"/>
      <c r="K101" s="105"/>
      <c r="L101" s="105"/>
      <c r="M101" s="109"/>
      <c r="N101" s="110"/>
    </row>
    <row r="102" spans="1:14" x14ac:dyDescent="0.25">
      <c r="A102" s="101"/>
      <c r="B102" s="102"/>
      <c r="C102" s="102"/>
      <c r="D102" s="103"/>
      <c r="E102" s="101"/>
      <c r="F102" s="102"/>
      <c r="G102" s="102"/>
      <c r="H102" s="102"/>
      <c r="I102" s="102"/>
      <c r="J102" s="102"/>
      <c r="K102" s="102"/>
      <c r="L102" s="102"/>
      <c r="M102" s="107"/>
      <c r="N102" s="108"/>
    </row>
    <row r="103" spans="1:14" x14ac:dyDescent="0.25">
      <c r="A103" s="104"/>
      <c r="B103" s="105"/>
      <c r="C103" s="105"/>
      <c r="D103" s="106"/>
      <c r="E103" s="104"/>
      <c r="F103" s="105"/>
      <c r="G103" s="105"/>
      <c r="H103" s="105"/>
      <c r="I103" s="105"/>
      <c r="J103" s="105"/>
      <c r="K103" s="105"/>
      <c r="L103" s="105"/>
      <c r="M103" s="109"/>
      <c r="N103" s="110"/>
    </row>
    <row r="104" spans="1:14" x14ac:dyDescent="0.25">
      <c r="A104" s="101"/>
      <c r="B104" s="102"/>
      <c r="C104" s="102"/>
      <c r="D104" s="103"/>
      <c r="E104" s="101"/>
      <c r="F104" s="102"/>
      <c r="G104" s="102"/>
      <c r="H104" s="102"/>
      <c r="I104" s="102"/>
      <c r="J104" s="102"/>
      <c r="K104" s="102"/>
      <c r="L104" s="102"/>
      <c r="M104" s="107"/>
      <c r="N104" s="108"/>
    </row>
    <row r="105" spans="1:14" x14ac:dyDescent="0.25">
      <c r="A105" s="104"/>
      <c r="B105" s="105"/>
      <c r="C105" s="105"/>
      <c r="D105" s="106"/>
      <c r="E105" s="104"/>
      <c r="F105" s="105"/>
      <c r="G105" s="105"/>
      <c r="H105" s="105"/>
      <c r="I105" s="105"/>
      <c r="J105" s="105"/>
      <c r="K105" s="105"/>
      <c r="L105" s="105"/>
      <c r="M105" s="109"/>
      <c r="N105" s="110"/>
    </row>
    <row r="106" spans="1:14" x14ac:dyDescent="0.25">
      <c r="A106" s="97" t="s">
        <v>49</v>
      </c>
      <c r="B106" s="98"/>
      <c r="C106" s="98"/>
      <c r="D106" s="98"/>
      <c r="E106" s="98"/>
      <c r="F106" s="98"/>
      <c r="G106" s="98"/>
      <c r="H106" s="98"/>
      <c r="I106" s="98"/>
      <c r="J106" s="98"/>
      <c r="K106" s="98"/>
      <c r="L106" s="99"/>
      <c r="M106" s="100"/>
      <c r="N106" s="100"/>
    </row>
    <row r="65277" spans="251:255" x14ac:dyDescent="0.25">
      <c r="IQ65277" s="26" t="s">
        <v>50</v>
      </c>
      <c r="IR65277" s="26" t="s">
        <v>51</v>
      </c>
      <c r="IS65277" s="26" t="s">
        <v>52</v>
      </c>
      <c r="IT65277" s="26" t="s">
        <v>53</v>
      </c>
      <c r="IU65277" s="26" t="s">
        <v>54</v>
      </c>
    </row>
    <row r="65278" spans="251:255" x14ac:dyDescent="0.25">
      <c r="IQ65278" s="26" t="e">
        <f>#REF!&amp;$C$9</f>
        <v>#REF!</v>
      </c>
      <c r="IR65278" s="26" t="e">
        <f>#REF!</f>
        <v>#REF!</v>
      </c>
      <c r="IS65278" s="26" t="e">
        <f>$B$25&amp;" - "&amp;$B$26&amp;" - "&amp;$B$29&amp;" - "&amp;$I$29&amp;" - "&amp;#REF!&amp;" - "&amp;#REF!&amp;" - "&amp;#REF!&amp;" - "&amp;#REF!</f>
        <v>#REF!</v>
      </c>
      <c r="IT65278" s="26" t="e">
        <f>$A$32&amp;": "&amp;$I$32&amp;" - "&amp;$A$34&amp;": "&amp;$I$33&amp;" - "&amp;$A$35&amp;": "&amp;$I$34&amp;" - "&amp;#REF!&amp;": "&amp;#REF!&amp;" - "&amp;#REF!&amp;": "&amp;#REF!&amp;" - "&amp;#REF!&amp;": "&amp;$I$35&amp;" - "&amp;$A$37&amp;": "&amp;$I$37&amp;" - "&amp;$A$38&amp;": "&amp;$I$38&amp;" - "&amp;$A$39&amp;": "&amp;$I$39&amp;" - "&amp;$A$41&amp;": "&amp;$I$41&amp;" - "&amp;$A$42&amp;": "&amp;$I$42&amp;" - "&amp;#REF!&amp;": "&amp;#REF!&amp;" - "&amp;$A$43&amp;": "&amp;$I$43</f>
        <v>#REF!</v>
      </c>
      <c r="IU65278" s="26" t="e">
        <f>#REF!</f>
        <v>#REF!</v>
      </c>
    </row>
  </sheetData>
  <mergeCells count="325">
    <mergeCell ref="A1:N1"/>
    <mergeCell ref="A2:D2"/>
    <mergeCell ref="E2:H2"/>
    <mergeCell ref="I2:N2"/>
    <mergeCell ref="A3:D4"/>
    <mergeCell ref="E3:H4"/>
    <mergeCell ref="A8:B8"/>
    <mergeCell ref="C8:N8"/>
    <mergeCell ref="I3:N4"/>
    <mergeCell ref="A7:D7"/>
    <mergeCell ref="E7:H7"/>
    <mergeCell ref="A5:D6"/>
    <mergeCell ref="E5:H6"/>
    <mergeCell ref="I5:N5"/>
    <mergeCell ref="I6:J6"/>
    <mergeCell ref="K6:L6"/>
    <mergeCell ref="M6:N6"/>
    <mergeCell ref="I7:J7"/>
    <mergeCell ref="K7:L7"/>
    <mergeCell ref="M7:N7"/>
    <mergeCell ref="I28:N28"/>
    <mergeCell ref="A31:H31"/>
    <mergeCell ref="I31:J31"/>
    <mergeCell ref="B28:G28"/>
    <mergeCell ref="B26:G26"/>
    <mergeCell ref="I26:N26"/>
    <mergeCell ref="B27:G27"/>
    <mergeCell ref="I27:N27"/>
    <mergeCell ref="C10:N10"/>
    <mergeCell ref="B25:G25"/>
    <mergeCell ref="A9:B9"/>
    <mergeCell ref="A11:B23"/>
    <mergeCell ref="C11:N23"/>
    <mergeCell ref="A24:N24"/>
    <mergeCell ref="C9:N9"/>
    <mergeCell ref="A10:B10"/>
    <mergeCell ref="Q32:R32"/>
    <mergeCell ref="K31:L31"/>
    <mergeCell ref="M31:N31"/>
    <mergeCell ref="A32:H32"/>
    <mergeCell ref="I32:J32"/>
    <mergeCell ref="K32:L32"/>
    <mergeCell ref="M32:N32"/>
    <mergeCell ref="Q31:R31"/>
    <mergeCell ref="O31:P31"/>
    <mergeCell ref="O32:P32"/>
    <mergeCell ref="K35:L35"/>
    <mergeCell ref="M35:N35"/>
    <mergeCell ref="O35:P35"/>
    <mergeCell ref="Q35:R35"/>
    <mergeCell ref="B29:G29"/>
    <mergeCell ref="I29:N29"/>
    <mergeCell ref="I25:N25"/>
    <mergeCell ref="A35:H35"/>
    <mergeCell ref="I35:J35"/>
    <mergeCell ref="O34:P34"/>
    <mergeCell ref="O33:P33"/>
    <mergeCell ref="A34:H34"/>
    <mergeCell ref="I34:J34"/>
    <mergeCell ref="A33:H33"/>
    <mergeCell ref="I33:J33"/>
    <mergeCell ref="K33:L33"/>
    <mergeCell ref="M33:N33"/>
    <mergeCell ref="Q34:R34"/>
    <mergeCell ref="K34:L34"/>
    <mergeCell ref="M34:N34"/>
    <mergeCell ref="M38:N38"/>
    <mergeCell ref="Q41:R41"/>
    <mergeCell ref="O40:P40"/>
    <mergeCell ref="Q40:R40"/>
    <mergeCell ref="O38:P38"/>
    <mergeCell ref="Q38:R38"/>
    <mergeCell ref="O39:P39"/>
    <mergeCell ref="Q39:R39"/>
    <mergeCell ref="Q33:R33"/>
    <mergeCell ref="A36:H36"/>
    <mergeCell ref="I36:J36"/>
    <mergeCell ref="O36:P36"/>
    <mergeCell ref="Q36:R36"/>
    <mergeCell ref="K36:L36"/>
    <mergeCell ref="M36:N36"/>
    <mergeCell ref="M41:N41"/>
    <mergeCell ref="A39:H39"/>
    <mergeCell ref="I39:J39"/>
    <mergeCell ref="K39:L39"/>
    <mergeCell ref="M39:N39"/>
    <mergeCell ref="I40:J40"/>
    <mergeCell ref="A40:H40"/>
    <mergeCell ref="K40:L40"/>
    <mergeCell ref="M40:N40"/>
    <mergeCell ref="A38:H38"/>
    <mergeCell ref="I38:J38"/>
    <mergeCell ref="O37:P37"/>
    <mergeCell ref="Q37:R37"/>
    <mergeCell ref="A37:H37"/>
    <mergeCell ref="I37:J37"/>
    <mergeCell ref="K37:L37"/>
    <mergeCell ref="M37:N37"/>
    <mergeCell ref="K38:L38"/>
    <mergeCell ref="O42:P42"/>
    <mergeCell ref="O41:P41"/>
    <mergeCell ref="A42:H42"/>
    <mergeCell ref="I42:J42"/>
    <mergeCell ref="K42:L42"/>
    <mergeCell ref="M42:N42"/>
    <mergeCell ref="A41:H41"/>
    <mergeCell ref="I41:J41"/>
    <mergeCell ref="K41:L41"/>
    <mergeCell ref="I48:J48"/>
    <mergeCell ref="K48:L48"/>
    <mergeCell ref="M48:N48"/>
    <mergeCell ref="K46:L46"/>
    <mergeCell ref="M46:N46"/>
    <mergeCell ref="A46:H46"/>
    <mergeCell ref="I46:J46"/>
    <mergeCell ref="A45:H45"/>
    <mergeCell ref="A43:H43"/>
    <mergeCell ref="I43:J43"/>
    <mergeCell ref="K43:L43"/>
    <mergeCell ref="A47:H47"/>
    <mergeCell ref="I47:J47"/>
    <mergeCell ref="K47:L47"/>
    <mergeCell ref="A44:H44"/>
    <mergeCell ref="I44:J44"/>
    <mergeCell ref="K44:L44"/>
    <mergeCell ref="M43:N43"/>
    <mergeCell ref="A51:H51"/>
    <mergeCell ref="I51:J51"/>
    <mergeCell ref="K51:L51"/>
    <mergeCell ref="A53:H53"/>
    <mergeCell ref="I53:J53"/>
    <mergeCell ref="Q42:R42"/>
    <mergeCell ref="Q45:R45"/>
    <mergeCell ref="O44:P44"/>
    <mergeCell ref="Q44:R44"/>
    <mergeCell ref="O43:P43"/>
    <mergeCell ref="Q43:R43"/>
    <mergeCell ref="I45:J45"/>
    <mergeCell ref="K45:L45"/>
    <mergeCell ref="M44:N44"/>
    <mergeCell ref="M45:N45"/>
    <mergeCell ref="O45:P45"/>
    <mergeCell ref="O48:P48"/>
    <mergeCell ref="Q48:R48"/>
    <mergeCell ref="O47:P47"/>
    <mergeCell ref="Q47:R47"/>
    <mergeCell ref="O46:P46"/>
    <mergeCell ref="Q46:R46"/>
    <mergeCell ref="M47:N47"/>
    <mergeCell ref="A48:H48"/>
    <mergeCell ref="A54:H54"/>
    <mergeCell ref="I54:J54"/>
    <mergeCell ref="K54:L54"/>
    <mergeCell ref="M54:N54"/>
    <mergeCell ref="O55:P55"/>
    <mergeCell ref="Q55:R55"/>
    <mergeCell ref="A55:H55"/>
    <mergeCell ref="O57:P57"/>
    <mergeCell ref="O49:P49"/>
    <mergeCell ref="Q49:R49"/>
    <mergeCell ref="A49:H49"/>
    <mergeCell ref="I49:J49"/>
    <mergeCell ref="K49:L49"/>
    <mergeCell ref="M49:N49"/>
    <mergeCell ref="Q51:R51"/>
    <mergeCell ref="O54:P54"/>
    <mergeCell ref="Q54:R54"/>
    <mergeCell ref="M52:N52"/>
    <mergeCell ref="A52:H52"/>
    <mergeCell ref="I52:J52"/>
    <mergeCell ref="A50:H50"/>
    <mergeCell ref="I50:J50"/>
    <mergeCell ref="K50:L50"/>
    <mergeCell ref="M50:N50"/>
    <mergeCell ref="M51:N51"/>
    <mergeCell ref="K53:L53"/>
    <mergeCell ref="M53:N53"/>
    <mergeCell ref="O50:P50"/>
    <mergeCell ref="Q50:R50"/>
    <mergeCell ref="O53:P53"/>
    <mergeCell ref="Q53:R53"/>
    <mergeCell ref="O52:P52"/>
    <mergeCell ref="Q52:R52"/>
    <mergeCell ref="O51:P51"/>
    <mergeCell ref="K52:L52"/>
    <mergeCell ref="O58:P58"/>
    <mergeCell ref="Q58:R58"/>
    <mergeCell ref="I55:J55"/>
    <mergeCell ref="K55:L55"/>
    <mergeCell ref="M55:N55"/>
    <mergeCell ref="I57:J57"/>
    <mergeCell ref="K57:L57"/>
    <mergeCell ref="M57:N57"/>
    <mergeCell ref="I56:J56"/>
    <mergeCell ref="O56:P56"/>
    <mergeCell ref="Q56:R56"/>
    <mergeCell ref="Q57:R57"/>
    <mergeCell ref="A63:B65"/>
    <mergeCell ref="C63:G65"/>
    <mergeCell ref="M56:N56"/>
    <mergeCell ref="A57:H57"/>
    <mergeCell ref="A56:H56"/>
    <mergeCell ref="K56:L56"/>
    <mergeCell ref="H63:I65"/>
    <mergeCell ref="J63:N65"/>
    <mergeCell ref="C60:G62"/>
    <mergeCell ref="A73:N73"/>
    <mergeCell ref="A58:H58"/>
    <mergeCell ref="I58:J58"/>
    <mergeCell ref="K58:L58"/>
    <mergeCell ref="M58:N58"/>
    <mergeCell ref="A66:G66"/>
    <mergeCell ref="H66:N66"/>
    <mergeCell ref="A59:G59"/>
    <mergeCell ref="H59:N59"/>
    <mergeCell ref="A60:B62"/>
    <mergeCell ref="H60:I62"/>
    <mergeCell ref="J60:N62"/>
    <mergeCell ref="A70:B72"/>
    <mergeCell ref="C70:G72"/>
    <mergeCell ref="H70:I72"/>
    <mergeCell ref="J70:N72"/>
    <mergeCell ref="A67:B69"/>
    <mergeCell ref="C67:G69"/>
    <mergeCell ref="H67:I69"/>
    <mergeCell ref="J67:N69"/>
    <mergeCell ref="M76:N76"/>
    <mergeCell ref="B75:F75"/>
    <mergeCell ref="G75:H75"/>
    <mergeCell ref="I75:J75"/>
    <mergeCell ref="B76:F76"/>
    <mergeCell ref="G76:H76"/>
    <mergeCell ref="I76:J76"/>
    <mergeCell ref="K76:L76"/>
    <mergeCell ref="M74:N74"/>
    <mergeCell ref="M75:N75"/>
    <mergeCell ref="B74:F74"/>
    <mergeCell ref="G74:H74"/>
    <mergeCell ref="I74:J74"/>
    <mergeCell ref="K74:L74"/>
    <mergeCell ref="K75:L75"/>
    <mergeCell ref="M77:N77"/>
    <mergeCell ref="B78:F78"/>
    <mergeCell ref="G78:H78"/>
    <mergeCell ref="I78:J78"/>
    <mergeCell ref="K78:L78"/>
    <mergeCell ref="M78:N78"/>
    <mergeCell ref="B77:F77"/>
    <mergeCell ref="G77:H77"/>
    <mergeCell ref="I77:J77"/>
    <mergeCell ref="K77:L77"/>
    <mergeCell ref="M79:N79"/>
    <mergeCell ref="B80:F80"/>
    <mergeCell ref="G80:H80"/>
    <mergeCell ref="I80:J80"/>
    <mergeCell ref="K80:L80"/>
    <mergeCell ref="M80:N80"/>
    <mergeCell ref="B79:F79"/>
    <mergeCell ref="G79:H79"/>
    <mergeCell ref="I79:J79"/>
    <mergeCell ref="K79:L79"/>
    <mergeCell ref="M81:N81"/>
    <mergeCell ref="B82:F82"/>
    <mergeCell ref="G82:H82"/>
    <mergeCell ref="I82:J82"/>
    <mergeCell ref="K82:L82"/>
    <mergeCell ref="M82:N82"/>
    <mergeCell ref="B81:F81"/>
    <mergeCell ref="G81:H81"/>
    <mergeCell ref="I81:J81"/>
    <mergeCell ref="K81:L81"/>
    <mergeCell ref="M83:N83"/>
    <mergeCell ref="B84:F84"/>
    <mergeCell ref="G84:H84"/>
    <mergeCell ref="I84:J84"/>
    <mergeCell ref="K84:L84"/>
    <mergeCell ref="M84:N84"/>
    <mergeCell ref="B83:F83"/>
    <mergeCell ref="G83:H83"/>
    <mergeCell ref="I83:J83"/>
    <mergeCell ref="K83:L83"/>
    <mergeCell ref="M85:N85"/>
    <mergeCell ref="B86:F86"/>
    <mergeCell ref="G86:H86"/>
    <mergeCell ref="I86:J86"/>
    <mergeCell ref="K86:L86"/>
    <mergeCell ref="B85:F85"/>
    <mergeCell ref="G85:H85"/>
    <mergeCell ref="I85:J85"/>
    <mergeCell ref="K85:L85"/>
    <mergeCell ref="M86:N86"/>
    <mergeCell ref="A96:D97"/>
    <mergeCell ref="E96:L97"/>
    <mergeCell ref="M96:N97"/>
    <mergeCell ref="A100:D101"/>
    <mergeCell ref="E100:L101"/>
    <mergeCell ref="M100:N101"/>
    <mergeCell ref="G87:H87"/>
    <mergeCell ref="A94:D95"/>
    <mergeCell ref="M91:N91"/>
    <mergeCell ref="M87:N87"/>
    <mergeCell ref="B88:L88"/>
    <mergeCell ref="M88:N88"/>
    <mergeCell ref="B87:F87"/>
    <mergeCell ref="I87:J87"/>
    <mergeCell ref="K87:L87"/>
    <mergeCell ref="E94:L95"/>
    <mergeCell ref="M94:N95"/>
    <mergeCell ref="A90:N90"/>
    <mergeCell ref="A91:D91"/>
    <mergeCell ref="E91:L91"/>
    <mergeCell ref="A92:D93"/>
    <mergeCell ref="E92:L93"/>
    <mergeCell ref="M92:N93"/>
    <mergeCell ref="A106:L106"/>
    <mergeCell ref="M106:N106"/>
    <mergeCell ref="A102:D103"/>
    <mergeCell ref="E102:L103"/>
    <mergeCell ref="M102:N103"/>
    <mergeCell ref="A104:D105"/>
    <mergeCell ref="E104:L105"/>
    <mergeCell ref="M104:N105"/>
    <mergeCell ref="A98:D99"/>
    <mergeCell ref="E98:L99"/>
    <mergeCell ref="M98:N99"/>
  </mergeCells>
  <phoneticPr fontId="0" type="noConversion"/>
  <printOptions horizontalCentered="1"/>
  <pageMargins left="0.23622047244094491" right="0.15748031496062992" top="0.55118110236220474" bottom="0.59055118110236227" header="0.23622047244094491" footer="0.23622047244094491"/>
  <pageSetup paperSize="9" scale="46" orientation="portrait" horizontalDpi="300" verticalDpi="300" r:id="rId1"/>
  <headerFooter alignWithMargins="0"/>
  <rowBreaks count="1" manualBreakCount="1">
    <brk id="29" max="1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IU65465"/>
  <sheetViews>
    <sheetView topLeftCell="A75" zoomScaleNormal="100" workbookViewId="0">
      <selection activeCell="Q47" sqref="Q47:R47"/>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bestFit="1" customWidth="1"/>
    <col min="246" max="16384" width="9.140625" style="1"/>
  </cols>
  <sheetData>
    <row r="1" spans="1:20" ht="18" customHeight="1" thickBot="1" x14ac:dyDescent="0.3">
      <c r="A1" s="207" t="s">
        <v>142</v>
      </c>
      <c r="B1" s="207"/>
      <c r="C1" s="207"/>
      <c r="D1" s="207"/>
      <c r="E1" s="207"/>
      <c r="F1" s="207"/>
      <c r="G1" s="207"/>
      <c r="H1" s="207"/>
      <c r="I1" s="207"/>
      <c r="J1" s="207"/>
      <c r="K1" s="207"/>
      <c r="L1" s="207"/>
      <c r="M1" s="207"/>
      <c r="N1" s="207"/>
    </row>
    <row r="2" spans="1:20" s="2" customFormat="1" ht="27" customHeight="1" x14ac:dyDescent="0.25">
      <c r="A2" s="372" t="s">
        <v>1</v>
      </c>
      <c r="B2" s="372"/>
      <c r="C2" s="372"/>
      <c r="D2" s="372"/>
      <c r="E2" s="372" t="s">
        <v>146</v>
      </c>
      <c r="F2" s="372"/>
      <c r="G2" s="372"/>
      <c r="H2" s="372"/>
      <c r="I2" s="214" t="s">
        <v>2</v>
      </c>
      <c r="J2" s="214"/>
      <c r="K2" s="214"/>
      <c r="L2" s="214"/>
      <c r="M2" s="214"/>
      <c r="N2" s="214"/>
    </row>
    <row r="3" spans="1:20" s="2" customFormat="1" ht="12.75" customHeight="1" x14ac:dyDescent="0.25">
      <c r="A3" s="365" t="s">
        <v>157</v>
      </c>
      <c r="B3" s="365"/>
      <c r="C3" s="365"/>
      <c r="D3" s="365"/>
      <c r="E3" s="364" t="s">
        <v>147</v>
      </c>
      <c r="F3" s="365"/>
      <c r="G3" s="365"/>
      <c r="H3" s="365"/>
      <c r="I3" s="228" t="s">
        <v>271</v>
      </c>
      <c r="J3" s="229"/>
      <c r="K3" s="229"/>
      <c r="L3" s="366"/>
      <c r="M3" s="366"/>
      <c r="N3" s="367"/>
    </row>
    <row r="4" spans="1:20" s="2" customFormat="1" ht="21.75" customHeight="1" x14ac:dyDescent="0.25">
      <c r="A4" s="365"/>
      <c r="B4" s="365"/>
      <c r="C4" s="365"/>
      <c r="D4" s="365"/>
      <c r="E4" s="365"/>
      <c r="F4" s="365"/>
      <c r="G4" s="365"/>
      <c r="H4" s="365"/>
      <c r="I4" s="368"/>
      <c r="J4" s="369"/>
      <c r="K4" s="369"/>
      <c r="L4" s="369"/>
      <c r="M4" s="369"/>
      <c r="N4" s="370"/>
    </row>
    <row r="5" spans="1:20" s="2" customFormat="1" ht="21.75" customHeight="1" x14ac:dyDescent="0.25">
      <c r="A5" s="363" t="s">
        <v>3</v>
      </c>
      <c r="B5" s="363"/>
      <c r="C5" s="363"/>
      <c r="D5" s="364" t="s">
        <v>289</v>
      </c>
      <c r="E5" s="364"/>
      <c r="F5" s="364"/>
      <c r="G5" s="364"/>
      <c r="H5" s="364"/>
      <c r="I5" s="371" t="s">
        <v>61</v>
      </c>
      <c r="J5" s="371"/>
      <c r="K5" s="371"/>
      <c r="L5" s="371"/>
      <c r="M5" s="371"/>
      <c r="N5" s="371"/>
    </row>
    <row r="6" spans="1:20" s="2" customFormat="1" ht="21.75" customHeight="1" x14ac:dyDescent="0.25">
      <c r="A6" s="363"/>
      <c r="B6" s="363"/>
      <c r="C6" s="363"/>
      <c r="D6" s="364"/>
      <c r="E6" s="364"/>
      <c r="F6" s="364"/>
      <c r="G6" s="364"/>
      <c r="H6" s="364"/>
      <c r="I6" s="362">
        <v>2016</v>
      </c>
      <c r="J6" s="362"/>
      <c r="K6" s="362">
        <v>2017</v>
      </c>
      <c r="L6" s="362"/>
      <c r="M6" s="362">
        <v>2018</v>
      </c>
      <c r="N6" s="362"/>
    </row>
    <row r="7" spans="1:20" ht="85.5" customHeight="1" x14ac:dyDescent="0.25">
      <c r="A7" s="360" t="s">
        <v>4</v>
      </c>
      <c r="B7" s="361"/>
      <c r="C7" s="387" t="s">
        <v>267</v>
      </c>
      <c r="D7" s="388"/>
      <c r="E7" s="388"/>
      <c r="F7" s="388"/>
      <c r="G7" s="388"/>
      <c r="H7" s="388"/>
      <c r="I7" s="388"/>
      <c r="J7" s="388"/>
      <c r="K7" s="388"/>
      <c r="L7" s="388"/>
      <c r="M7" s="388"/>
      <c r="N7" s="389"/>
      <c r="O7" s="357"/>
      <c r="P7" s="358"/>
      <c r="Q7" s="358"/>
      <c r="R7" s="358"/>
      <c r="S7" s="358"/>
      <c r="T7" s="358"/>
    </row>
    <row r="8" spans="1:20" ht="38.25" customHeight="1" x14ac:dyDescent="0.25">
      <c r="A8" s="183" t="s">
        <v>5</v>
      </c>
      <c r="B8" s="184"/>
      <c r="C8" s="359" t="s">
        <v>168</v>
      </c>
      <c r="D8" s="359"/>
      <c r="E8" s="359"/>
      <c r="F8" s="359"/>
      <c r="G8" s="359"/>
      <c r="H8" s="359"/>
      <c r="I8" s="359"/>
      <c r="J8" s="359"/>
      <c r="K8" s="359"/>
      <c r="L8" s="359"/>
      <c r="M8" s="359"/>
      <c r="N8" s="359"/>
      <c r="R8" s="3"/>
    </row>
    <row r="9" spans="1:20" ht="38.25" hidden="1" customHeight="1" x14ac:dyDescent="0.25">
      <c r="A9" s="183"/>
      <c r="B9" s="184"/>
      <c r="C9" s="201"/>
      <c r="D9" s="205"/>
      <c r="E9" s="205"/>
      <c r="F9" s="205"/>
      <c r="G9" s="205"/>
      <c r="H9" s="205"/>
      <c r="I9" s="205"/>
      <c r="J9" s="205"/>
      <c r="K9" s="205"/>
      <c r="L9" s="205"/>
      <c r="M9" s="205"/>
      <c r="N9" s="206"/>
      <c r="R9" s="3"/>
    </row>
    <row r="10" spans="1:20" ht="19.5" customHeight="1" x14ac:dyDescent="0.25">
      <c r="A10" s="185" t="s">
        <v>6</v>
      </c>
      <c r="B10" s="373"/>
      <c r="C10" s="378" t="s">
        <v>268</v>
      </c>
      <c r="D10" s="379"/>
      <c r="E10" s="379"/>
      <c r="F10" s="379"/>
      <c r="G10" s="379"/>
      <c r="H10" s="379"/>
      <c r="I10" s="379"/>
      <c r="J10" s="379"/>
      <c r="K10" s="379"/>
      <c r="L10" s="379"/>
      <c r="M10" s="379"/>
      <c r="N10" s="380"/>
    </row>
    <row r="11" spans="1:20" ht="19.5" customHeight="1" x14ac:dyDescent="0.25">
      <c r="A11" s="374"/>
      <c r="B11" s="375"/>
      <c r="C11" s="381"/>
      <c r="D11" s="382"/>
      <c r="E11" s="382"/>
      <c r="F11" s="382"/>
      <c r="G11" s="382"/>
      <c r="H11" s="382"/>
      <c r="I11" s="382"/>
      <c r="J11" s="382"/>
      <c r="K11" s="382"/>
      <c r="L11" s="382"/>
      <c r="M11" s="382"/>
      <c r="N11" s="383"/>
    </row>
    <row r="12" spans="1:20" ht="42.75" customHeight="1" x14ac:dyDescent="0.25">
      <c r="A12" s="374"/>
      <c r="B12" s="375"/>
      <c r="C12" s="381"/>
      <c r="D12" s="382"/>
      <c r="E12" s="382"/>
      <c r="F12" s="382"/>
      <c r="G12" s="382"/>
      <c r="H12" s="382"/>
      <c r="I12" s="382"/>
      <c r="J12" s="382"/>
      <c r="K12" s="382"/>
      <c r="L12" s="382"/>
      <c r="M12" s="382"/>
      <c r="N12" s="383"/>
    </row>
    <row r="13" spans="1:20" ht="0.75" customHeight="1" x14ac:dyDescent="0.25">
      <c r="A13" s="374"/>
      <c r="B13" s="375"/>
      <c r="C13" s="381"/>
      <c r="D13" s="382"/>
      <c r="E13" s="382"/>
      <c r="F13" s="382"/>
      <c r="G13" s="382"/>
      <c r="H13" s="382"/>
      <c r="I13" s="382"/>
      <c r="J13" s="382"/>
      <c r="K13" s="382"/>
      <c r="L13" s="382"/>
      <c r="M13" s="382"/>
      <c r="N13" s="383"/>
    </row>
    <row r="14" spans="1:20" ht="18.75" hidden="1" customHeight="1" x14ac:dyDescent="0.25">
      <c r="A14" s="374"/>
      <c r="B14" s="375"/>
      <c r="C14" s="381"/>
      <c r="D14" s="382"/>
      <c r="E14" s="382"/>
      <c r="F14" s="382"/>
      <c r="G14" s="382"/>
      <c r="H14" s="382"/>
      <c r="I14" s="382"/>
      <c r="J14" s="382"/>
      <c r="K14" s="382"/>
      <c r="L14" s="382"/>
      <c r="M14" s="382"/>
      <c r="N14" s="383"/>
    </row>
    <row r="15" spans="1:20" ht="16.5" hidden="1" customHeight="1" x14ac:dyDescent="0.25">
      <c r="A15" s="374"/>
      <c r="B15" s="375"/>
      <c r="C15" s="381"/>
      <c r="D15" s="382"/>
      <c r="E15" s="382"/>
      <c r="F15" s="382"/>
      <c r="G15" s="382"/>
      <c r="H15" s="382"/>
      <c r="I15" s="382"/>
      <c r="J15" s="382"/>
      <c r="K15" s="382"/>
      <c r="L15" s="382"/>
      <c r="M15" s="382"/>
      <c r="N15" s="383"/>
    </row>
    <row r="16" spans="1:20" ht="23.25" hidden="1" customHeight="1" x14ac:dyDescent="0.25">
      <c r="A16" s="374"/>
      <c r="B16" s="375"/>
      <c r="C16" s="381"/>
      <c r="D16" s="382"/>
      <c r="E16" s="382"/>
      <c r="F16" s="382"/>
      <c r="G16" s="382"/>
      <c r="H16" s="382"/>
      <c r="I16" s="382"/>
      <c r="J16" s="382"/>
      <c r="K16" s="382"/>
      <c r="L16" s="382"/>
      <c r="M16" s="382"/>
      <c r="N16" s="383"/>
    </row>
    <row r="17" spans="1:166" ht="20.25" hidden="1" customHeight="1" x14ac:dyDescent="0.25">
      <c r="A17" s="374"/>
      <c r="B17" s="375"/>
      <c r="C17" s="381"/>
      <c r="D17" s="382"/>
      <c r="E17" s="382"/>
      <c r="F17" s="382"/>
      <c r="G17" s="382"/>
      <c r="H17" s="382"/>
      <c r="I17" s="382"/>
      <c r="J17" s="382"/>
      <c r="K17" s="382"/>
      <c r="L17" s="382"/>
      <c r="M17" s="382"/>
      <c r="N17" s="383"/>
    </row>
    <row r="18" spans="1:166" ht="13.5" hidden="1" customHeight="1" x14ac:dyDescent="0.25">
      <c r="A18" s="374"/>
      <c r="B18" s="375"/>
      <c r="C18" s="381"/>
      <c r="D18" s="382"/>
      <c r="E18" s="382"/>
      <c r="F18" s="382"/>
      <c r="G18" s="382"/>
      <c r="H18" s="382"/>
      <c r="I18" s="382"/>
      <c r="J18" s="382"/>
      <c r="K18" s="382"/>
      <c r="L18" s="382"/>
      <c r="M18" s="382"/>
      <c r="N18" s="383"/>
    </row>
    <row r="19" spans="1:166" ht="13.5" hidden="1" customHeight="1" x14ac:dyDescent="0.25">
      <c r="A19" s="374"/>
      <c r="B19" s="375"/>
      <c r="C19" s="381"/>
      <c r="D19" s="382"/>
      <c r="E19" s="382"/>
      <c r="F19" s="382"/>
      <c r="G19" s="382"/>
      <c r="H19" s="382"/>
      <c r="I19" s="382"/>
      <c r="J19" s="382"/>
      <c r="K19" s="382"/>
      <c r="L19" s="382"/>
      <c r="M19" s="382"/>
      <c r="N19" s="383"/>
    </row>
    <row r="20" spans="1:166" ht="13.5" hidden="1" customHeight="1" x14ac:dyDescent="0.25">
      <c r="A20" s="374"/>
      <c r="B20" s="375"/>
      <c r="C20" s="381"/>
      <c r="D20" s="382"/>
      <c r="E20" s="382"/>
      <c r="F20" s="382"/>
      <c r="G20" s="382"/>
      <c r="H20" s="382"/>
      <c r="I20" s="382"/>
      <c r="J20" s="382"/>
      <c r="K20" s="382"/>
      <c r="L20" s="382"/>
      <c r="M20" s="382"/>
      <c r="N20" s="383"/>
    </row>
    <row r="21" spans="1:166" ht="13.5" hidden="1" customHeight="1" x14ac:dyDescent="0.25">
      <c r="A21" s="374"/>
      <c r="B21" s="375"/>
      <c r="C21" s="381"/>
      <c r="D21" s="382"/>
      <c r="E21" s="382"/>
      <c r="F21" s="382"/>
      <c r="G21" s="382"/>
      <c r="H21" s="382"/>
      <c r="I21" s="382"/>
      <c r="J21" s="382"/>
      <c r="K21" s="382"/>
      <c r="L21" s="382"/>
      <c r="M21" s="382"/>
      <c r="N21" s="383"/>
    </row>
    <row r="22" spans="1:166" ht="13.5" hidden="1" customHeight="1" x14ac:dyDescent="0.25">
      <c r="A22" s="376"/>
      <c r="B22" s="377"/>
      <c r="C22" s="384"/>
      <c r="D22" s="385"/>
      <c r="E22" s="385"/>
      <c r="F22" s="385"/>
      <c r="G22" s="385"/>
      <c r="H22" s="385"/>
      <c r="I22" s="385"/>
      <c r="J22" s="385"/>
      <c r="K22" s="385"/>
      <c r="L22" s="385"/>
      <c r="M22" s="385"/>
      <c r="N22" s="386"/>
    </row>
    <row r="23" spans="1:166" ht="18.75" customHeight="1" x14ac:dyDescent="0.25">
      <c r="A23" s="168" t="s">
        <v>7</v>
      </c>
      <c r="B23" s="200"/>
      <c r="C23" s="200"/>
      <c r="D23" s="200"/>
      <c r="E23" s="200"/>
      <c r="F23" s="200"/>
      <c r="G23" s="200"/>
      <c r="H23" s="200"/>
      <c r="I23" s="200"/>
      <c r="J23" s="200"/>
      <c r="K23" s="200"/>
      <c r="L23" s="200"/>
      <c r="M23" s="200"/>
      <c r="N23" s="169"/>
      <c r="R23" s="27"/>
      <c r="S23" s="27"/>
      <c r="T23" s="27"/>
      <c r="U23" s="27"/>
      <c r="V23" s="27"/>
      <c r="W23" s="27"/>
      <c r="X23" s="27"/>
      <c r="Y23" s="27"/>
      <c r="Z23" s="27"/>
      <c r="AA23" s="27"/>
      <c r="AB23" s="27"/>
      <c r="AC23" s="27"/>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6">
        <v>1</v>
      </c>
      <c r="B24" s="174" t="s">
        <v>272</v>
      </c>
      <c r="C24" s="175"/>
      <c r="D24" s="175"/>
      <c r="E24" s="175"/>
      <c r="F24" s="175"/>
      <c r="G24" s="176"/>
      <c r="H24" s="6">
        <v>6</v>
      </c>
      <c r="I24" s="349" t="s">
        <v>277</v>
      </c>
      <c r="J24" s="354"/>
      <c r="K24" s="354"/>
      <c r="L24" s="354"/>
      <c r="M24" s="354"/>
      <c r="N24" s="355"/>
      <c r="R24" s="27"/>
      <c r="S24" s="27"/>
      <c r="T24" s="27"/>
      <c r="U24" s="27"/>
      <c r="V24" s="27"/>
      <c r="W24" s="27"/>
      <c r="X24" s="27"/>
      <c r="Y24" s="27"/>
      <c r="Z24" s="27"/>
      <c r="AA24" s="27"/>
      <c r="AB24" s="27"/>
      <c r="AC24" s="27"/>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6">
        <v>2</v>
      </c>
      <c r="B25" s="174" t="s">
        <v>273</v>
      </c>
      <c r="C25" s="175"/>
      <c r="D25" s="175"/>
      <c r="E25" s="175"/>
      <c r="F25" s="175"/>
      <c r="G25" s="176"/>
      <c r="H25" s="6">
        <v>7</v>
      </c>
      <c r="I25" s="349" t="s">
        <v>278</v>
      </c>
      <c r="J25" s="354"/>
      <c r="K25" s="354"/>
      <c r="L25" s="354"/>
      <c r="M25" s="354"/>
      <c r="N25" s="355"/>
      <c r="R25" s="27"/>
      <c r="S25" s="27"/>
      <c r="T25" s="27"/>
      <c r="U25" s="27"/>
      <c r="V25" s="27"/>
      <c r="W25" s="27"/>
      <c r="X25" s="27"/>
      <c r="Y25" s="27"/>
      <c r="Z25" s="27"/>
      <c r="AA25" s="27"/>
      <c r="AB25" s="27"/>
      <c r="AC25" s="27"/>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6">
        <v>3</v>
      </c>
      <c r="B26" s="349" t="s">
        <v>274</v>
      </c>
      <c r="C26" s="350"/>
      <c r="D26" s="350"/>
      <c r="E26" s="350"/>
      <c r="F26" s="350"/>
      <c r="G26" s="351"/>
      <c r="H26" s="6">
        <v>8</v>
      </c>
      <c r="I26" s="349"/>
      <c r="J26" s="354"/>
      <c r="K26" s="354"/>
      <c r="L26" s="354"/>
      <c r="M26" s="354"/>
      <c r="N26" s="355"/>
      <c r="R26" s="27"/>
      <c r="S26" s="27"/>
      <c r="T26" s="27"/>
      <c r="U26" s="27"/>
      <c r="V26" s="27"/>
      <c r="W26" s="27"/>
      <c r="X26" s="27"/>
      <c r="Y26" s="27"/>
      <c r="Z26" s="27"/>
      <c r="AA26" s="27"/>
      <c r="AB26" s="27"/>
      <c r="AC26" s="27"/>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4</v>
      </c>
      <c r="B27" s="349" t="s">
        <v>275</v>
      </c>
      <c r="C27" s="350"/>
      <c r="D27" s="350"/>
      <c r="E27" s="350"/>
      <c r="F27" s="350"/>
      <c r="G27" s="351"/>
      <c r="H27" s="6">
        <v>9</v>
      </c>
      <c r="I27" s="349"/>
      <c r="J27" s="354"/>
      <c r="K27" s="354"/>
      <c r="L27" s="354"/>
      <c r="M27" s="354"/>
      <c r="N27" s="354"/>
    </row>
    <row r="28" spans="1:166" ht="24.75" customHeight="1" x14ac:dyDescent="0.25">
      <c r="A28" s="6">
        <v>5</v>
      </c>
      <c r="B28" s="174" t="s">
        <v>276</v>
      </c>
      <c r="C28" s="175"/>
      <c r="D28" s="175"/>
      <c r="E28" s="175"/>
      <c r="F28" s="175"/>
      <c r="G28" s="176"/>
      <c r="H28" s="6">
        <v>10</v>
      </c>
      <c r="I28" s="177"/>
      <c r="J28" s="177"/>
      <c r="K28" s="177"/>
      <c r="L28" s="177"/>
      <c r="M28" s="177"/>
      <c r="N28" s="177"/>
    </row>
    <row r="29" spans="1:166" ht="12.75" hidden="1" customHeight="1" x14ac:dyDescent="0.25">
      <c r="A29" s="7"/>
      <c r="B29" s="8"/>
      <c r="C29" s="8"/>
      <c r="D29" s="8"/>
      <c r="E29" s="8"/>
      <c r="F29" s="8"/>
      <c r="G29" s="8"/>
      <c r="H29" s="8"/>
      <c r="I29" s="8"/>
      <c r="J29" s="8"/>
      <c r="K29" s="8"/>
      <c r="L29" s="8"/>
      <c r="M29" s="8"/>
      <c r="N29" s="9"/>
    </row>
    <row r="30" spans="1:166" x14ac:dyDescent="0.25">
      <c r="A30" s="10" t="s">
        <v>8</v>
      </c>
      <c r="B30" s="11"/>
      <c r="C30" s="11"/>
      <c r="D30" s="11"/>
      <c r="E30" s="11"/>
      <c r="F30" s="11"/>
      <c r="G30" s="11"/>
      <c r="H30" s="11"/>
      <c r="I30" s="11"/>
      <c r="J30" s="11"/>
      <c r="K30" s="11"/>
      <c r="L30" s="11"/>
      <c r="M30" s="11"/>
      <c r="N30" s="12"/>
      <c r="O30" s="11"/>
      <c r="P30" s="11"/>
      <c r="Q30" s="11"/>
      <c r="R30" s="12"/>
    </row>
    <row r="31" spans="1:166" x14ac:dyDescent="0.25">
      <c r="A31" s="165" t="s">
        <v>9</v>
      </c>
      <c r="B31" s="166"/>
      <c r="C31" s="166"/>
      <c r="D31" s="166"/>
      <c r="E31" s="166"/>
      <c r="F31" s="166"/>
      <c r="G31" s="166"/>
      <c r="H31" s="167"/>
      <c r="I31" s="168" t="s">
        <v>10</v>
      </c>
      <c r="J31" s="169"/>
      <c r="K31" s="156" t="s">
        <v>11</v>
      </c>
      <c r="L31" s="156"/>
      <c r="M31" s="156" t="s">
        <v>12</v>
      </c>
      <c r="N31" s="156"/>
      <c r="O31" s="156">
        <v>2017</v>
      </c>
      <c r="P31" s="156"/>
      <c r="Q31" s="156">
        <v>2018</v>
      </c>
      <c r="R31" s="156"/>
    </row>
    <row r="32" spans="1:166" x14ac:dyDescent="0.25">
      <c r="A32" s="356" t="s">
        <v>148</v>
      </c>
      <c r="B32" s="356"/>
      <c r="C32" s="356"/>
      <c r="D32" s="356"/>
      <c r="E32" s="356"/>
      <c r="F32" s="356"/>
      <c r="G32" s="356"/>
      <c r="H32" s="356"/>
      <c r="I32" s="344" t="s">
        <v>312</v>
      </c>
      <c r="J32" s="344"/>
      <c r="K32" s="323"/>
      <c r="L32" s="323"/>
      <c r="M32" s="324"/>
      <c r="N32" s="324"/>
      <c r="O32" s="331" t="s">
        <v>269</v>
      </c>
      <c r="P32" s="323"/>
      <c r="Q32" s="330" t="s">
        <v>269</v>
      </c>
      <c r="R32" s="324"/>
      <c r="S32" s="341"/>
      <c r="T32" s="342"/>
      <c r="U32" s="342"/>
      <c r="V32" s="342"/>
      <c r="W32" s="342"/>
    </row>
    <row r="33" spans="1:23" x14ac:dyDescent="0.25">
      <c r="A33" s="348" t="s">
        <v>158</v>
      </c>
      <c r="B33" s="348"/>
      <c r="C33" s="348"/>
      <c r="D33" s="348"/>
      <c r="E33" s="348"/>
      <c r="F33" s="348"/>
      <c r="G33" s="348"/>
      <c r="H33" s="348"/>
      <c r="I33" s="343">
        <v>3</v>
      </c>
      <c r="J33" s="343"/>
      <c r="K33" s="323"/>
      <c r="L33" s="323"/>
      <c r="M33" s="324"/>
      <c r="N33" s="324"/>
      <c r="O33" s="323">
        <v>3</v>
      </c>
      <c r="P33" s="323"/>
      <c r="Q33" s="324">
        <v>3</v>
      </c>
      <c r="R33" s="324"/>
      <c r="S33" s="341"/>
      <c r="T33" s="342"/>
      <c r="U33" s="342"/>
      <c r="V33" s="342"/>
      <c r="W33" s="342"/>
    </row>
    <row r="34" spans="1:23" x14ac:dyDescent="0.25">
      <c r="A34" s="325" t="s">
        <v>149</v>
      </c>
      <c r="B34" s="326"/>
      <c r="C34" s="326"/>
      <c r="D34" s="326"/>
      <c r="E34" s="326"/>
      <c r="F34" s="326"/>
      <c r="G34" s="326"/>
      <c r="H34" s="327"/>
      <c r="I34" s="335" t="s">
        <v>150</v>
      </c>
      <c r="J34" s="335"/>
      <c r="K34" s="323"/>
      <c r="L34" s="323"/>
      <c r="M34" s="324"/>
      <c r="N34" s="324"/>
      <c r="O34" s="331" t="s">
        <v>314</v>
      </c>
      <c r="P34" s="323"/>
      <c r="Q34" s="330" t="s">
        <v>315</v>
      </c>
      <c r="R34" s="324"/>
      <c r="S34" s="341"/>
      <c r="T34" s="342"/>
      <c r="U34" s="342"/>
      <c r="V34" s="342"/>
      <c r="W34" s="342"/>
    </row>
    <row r="35" spans="1:23" x14ac:dyDescent="0.25">
      <c r="A35" s="353" t="s">
        <v>234</v>
      </c>
      <c r="B35" s="353"/>
      <c r="C35" s="353"/>
      <c r="D35" s="353"/>
      <c r="E35" s="353"/>
      <c r="F35" s="353"/>
      <c r="G35" s="353"/>
      <c r="H35" s="353"/>
      <c r="I35" s="343">
        <v>3</v>
      </c>
      <c r="J35" s="343"/>
      <c r="K35" s="345"/>
      <c r="L35" s="345"/>
      <c r="M35" s="338"/>
      <c r="N35" s="338"/>
      <c r="O35" s="337">
        <v>4</v>
      </c>
      <c r="P35" s="337"/>
      <c r="Q35" s="337">
        <v>4</v>
      </c>
      <c r="R35" s="337"/>
      <c r="S35" s="341"/>
      <c r="T35" s="342"/>
      <c r="U35" s="342"/>
      <c r="V35" s="342"/>
      <c r="W35" s="342"/>
    </row>
    <row r="36" spans="1:23" x14ac:dyDescent="0.25">
      <c r="A36" s="352" t="s">
        <v>235</v>
      </c>
      <c r="B36" s="352"/>
      <c r="C36" s="352"/>
      <c r="D36" s="352"/>
      <c r="E36" s="352"/>
      <c r="F36" s="352"/>
      <c r="G36" s="352"/>
      <c r="H36" s="352"/>
      <c r="I36" s="346">
        <v>1</v>
      </c>
      <c r="J36" s="347"/>
      <c r="K36" s="345"/>
      <c r="L36" s="345"/>
      <c r="M36" s="338"/>
      <c r="N36" s="338"/>
      <c r="O36" s="339">
        <v>1</v>
      </c>
      <c r="P36" s="340"/>
      <c r="Q36" s="339">
        <v>1</v>
      </c>
      <c r="R36" s="340"/>
      <c r="S36" s="341"/>
      <c r="T36" s="342"/>
      <c r="U36" s="342"/>
      <c r="V36" s="342"/>
      <c r="W36" s="342"/>
    </row>
    <row r="37" spans="1:23" x14ac:dyDescent="0.25">
      <c r="A37" s="325"/>
      <c r="B37" s="326"/>
      <c r="C37" s="326"/>
      <c r="D37" s="326"/>
      <c r="E37" s="326"/>
      <c r="F37" s="326"/>
      <c r="G37" s="326"/>
      <c r="H37" s="327"/>
      <c r="I37" s="335"/>
      <c r="J37" s="335"/>
      <c r="K37" s="323"/>
      <c r="L37" s="323"/>
      <c r="M37" s="324"/>
      <c r="N37" s="324"/>
      <c r="O37" s="323"/>
      <c r="P37" s="323"/>
      <c r="Q37" s="15"/>
      <c r="R37" s="15"/>
      <c r="S37" s="341"/>
      <c r="T37" s="342"/>
      <c r="U37" s="342"/>
      <c r="V37" s="342"/>
      <c r="W37" s="342"/>
    </row>
    <row r="38" spans="1:23" x14ac:dyDescent="0.25">
      <c r="A38" s="325"/>
      <c r="B38" s="326"/>
      <c r="C38" s="326"/>
      <c r="D38" s="326"/>
      <c r="E38" s="326"/>
      <c r="F38" s="326"/>
      <c r="G38" s="326"/>
      <c r="H38" s="327"/>
      <c r="I38" s="335"/>
      <c r="J38" s="335"/>
      <c r="K38" s="323"/>
      <c r="L38" s="323"/>
      <c r="M38" s="324"/>
      <c r="N38" s="324"/>
      <c r="O38" s="323"/>
      <c r="P38" s="323"/>
      <c r="Q38" s="15"/>
      <c r="R38" s="15"/>
      <c r="S38" s="341"/>
      <c r="T38" s="342"/>
      <c r="U38" s="342"/>
      <c r="V38" s="342"/>
      <c r="W38" s="342"/>
    </row>
    <row r="39" spans="1:23" x14ac:dyDescent="0.25">
      <c r="A39" s="165" t="s">
        <v>13</v>
      </c>
      <c r="B39" s="166"/>
      <c r="C39" s="166"/>
      <c r="D39" s="166"/>
      <c r="E39" s="166"/>
      <c r="F39" s="166"/>
      <c r="G39" s="166"/>
      <c r="H39" s="167"/>
      <c r="I39" s="168" t="s">
        <v>10</v>
      </c>
      <c r="J39" s="169"/>
      <c r="K39" s="156" t="s">
        <v>11</v>
      </c>
      <c r="L39" s="156"/>
      <c r="M39" s="156" t="s">
        <v>12</v>
      </c>
      <c r="N39" s="156"/>
      <c r="O39" s="156">
        <v>2017</v>
      </c>
      <c r="P39" s="156"/>
      <c r="Q39" s="156">
        <v>2018</v>
      </c>
      <c r="R39" s="156"/>
      <c r="S39" s="341"/>
      <c r="T39" s="342"/>
      <c r="U39" s="342"/>
      <c r="V39" s="342"/>
      <c r="W39" s="342"/>
    </row>
    <row r="40" spans="1:23" x14ac:dyDescent="0.25">
      <c r="A40" s="325" t="s">
        <v>151</v>
      </c>
      <c r="B40" s="326"/>
      <c r="C40" s="326"/>
      <c r="D40" s="326"/>
      <c r="E40" s="326"/>
      <c r="F40" s="326"/>
      <c r="G40" s="326"/>
      <c r="H40" s="327"/>
      <c r="I40" s="336">
        <v>0.3</v>
      </c>
      <c r="J40" s="335"/>
      <c r="K40" s="323"/>
      <c r="L40" s="323"/>
      <c r="M40" s="324"/>
      <c r="N40" s="324"/>
      <c r="O40" s="323">
        <v>30</v>
      </c>
      <c r="P40" s="323"/>
      <c r="Q40" s="324">
        <v>30</v>
      </c>
      <c r="R40" s="324"/>
    </row>
    <row r="41" spans="1:23" x14ac:dyDescent="0.25">
      <c r="A41" s="325" t="s">
        <v>152</v>
      </c>
      <c r="B41" s="326" t="s">
        <v>153</v>
      </c>
      <c r="C41" s="326" t="s">
        <v>153</v>
      </c>
      <c r="D41" s="326" t="s">
        <v>153</v>
      </c>
      <c r="E41" s="326" t="s">
        <v>153</v>
      </c>
      <c r="F41" s="326" t="s">
        <v>153</v>
      </c>
      <c r="G41" s="326" t="s">
        <v>153</v>
      </c>
      <c r="H41" s="327" t="s">
        <v>153</v>
      </c>
      <c r="I41" s="334" t="s">
        <v>269</v>
      </c>
      <c r="J41" s="335"/>
      <c r="K41" s="323"/>
      <c r="L41" s="323"/>
      <c r="M41" s="324"/>
      <c r="N41" s="324"/>
      <c r="O41" s="331" t="s">
        <v>269</v>
      </c>
      <c r="P41" s="323"/>
      <c r="Q41" s="330" t="s">
        <v>269</v>
      </c>
      <c r="R41" s="324"/>
    </row>
    <row r="42" spans="1:23" x14ac:dyDescent="0.25">
      <c r="A42" s="325" t="s">
        <v>154</v>
      </c>
      <c r="B42" s="326" t="s">
        <v>155</v>
      </c>
      <c r="C42" s="326" t="s">
        <v>155</v>
      </c>
      <c r="D42" s="326" t="s">
        <v>155</v>
      </c>
      <c r="E42" s="326" t="s">
        <v>155</v>
      </c>
      <c r="F42" s="326" t="s">
        <v>155</v>
      </c>
      <c r="G42" s="326" t="s">
        <v>155</v>
      </c>
      <c r="H42" s="327" t="s">
        <v>155</v>
      </c>
      <c r="I42" s="334" t="s">
        <v>269</v>
      </c>
      <c r="J42" s="335"/>
      <c r="K42" s="323"/>
      <c r="L42" s="323"/>
      <c r="M42" s="324"/>
      <c r="N42" s="324"/>
      <c r="O42" s="331" t="s">
        <v>269</v>
      </c>
      <c r="P42" s="323"/>
      <c r="Q42" s="330" t="s">
        <v>269</v>
      </c>
      <c r="R42" s="324"/>
    </row>
    <row r="43" spans="1:23" x14ac:dyDescent="0.25">
      <c r="A43" s="325"/>
      <c r="B43" s="326"/>
      <c r="C43" s="326"/>
      <c r="D43" s="326"/>
      <c r="E43" s="326"/>
      <c r="F43" s="326"/>
      <c r="G43" s="326"/>
      <c r="H43" s="327"/>
      <c r="I43" s="323"/>
      <c r="J43" s="323"/>
      <c r="K43" s="323"/>
      <c r="L43" s="323"/>
      <c r="M43" s="324"/>
      <c r="N43" s="324"/>
      <c r="O43" s="323"/>
      <c r="P43" s="323"/>
      <c r="Q43" s="324"/>
      <c r="R43" s="324"/>
    </row>
    <row r="44" spans="1:23" x14ac:dyDescent="0.25">
      <c r="A44" s="325"/>
      <c r="B44" s="326"/>
      <c r="C44" s="326"/>
      <c r="D44" s="326"/>
      <c r="E44" s="326"/>
      <c r="F44" s="326"/>
      <c r="G44" s="326"/>
      <c r="H44" s="327"/>
      <c r="I44" s="323"/>
      <c r="J44" s="323"/>
      <c r="K44" s="323"/>
      <c r="L44" s="323"/>
      <c r="M44" s="324"/>
      <c r="N44" s="324"/>
      <c r="O44" s="323"/>
      <c r="P44" s="323"/>
      <c r="Q44" s="324"/>
      <c r="R44" s="324"/>
    </row>
    <row r="45" spans="1:23" x14ac:dyDescent="0.25">
      <c r="A45" s="165" t="s">
        <v>14</v>
      </c>
      <c r="B45" s="166"/>
      <c r="C45" s="166"/>
      <c r="D45" s="166"/>
      <c r="E45" s="166"/>
      <c r="F45" s="166"/>
      <c r="G45" s="166"/>
      <c r="H45" s="167"/>
      <c r="I45" s="168" t="s">
        <v>10</v>
      </c>
      <c r="J45" s="169"/>
      <c r="K45" s="156" t="s">
        <v>11</v>
      </c>
      <c r="L45" s="156"/>
      <c r="M45" s="156" t="s">
        <v>15</v>
      </c>
      <c r="N45" s="157"/>
      <c r="O45" s="156">
        <v>2017</v>
      </c>
      <c r="P45" s="156"/>
      <c r="Q45" s="156">
        <v>2018</v>
      </c>
      <c r="R45" s="157"/>
    </row>
    <row r="46" spans="1:23" ht="21" customHeight="1" x14ac:dyDescent="0.25">
      <c r="A46" s="328"/>
      <c r="B46" s="326"/>
      <c r="C46" s="326"/>
      <c r="D46" s="326"/>
      <c r="E46" s="326"/>
      <c r="F46" s="326"/>
      <c r="G46" s="326"/>
      <c r="H46" s="327"/>
      <c r="I46" s="329"/>
      <c r="J46" s="329"/>
      <c r="K46" s="323"/>
      <c r="L46" s="323"/>
      <c r="M46" s="324"/>
      <c r="N46" s="324"/>
      <c r="O46" s="323"/>
      <c r="P46" s="323"/>
      <c r="Q46" s="324"/>
      <c r="R46" s="324"/>
    </row>
    <row r="47" spans="1:23" x14ac:dyDescent="0.25">
      <c r="A47" s="328" t="s">
        <v>141</v>
      </c>
      <c r="B47" s="332"/>
      <c r="C47" s="332"/>
      <c r="D47" s="332"/>
      <c r="E47" s="332"/>
      <c r="F47" s="332"/>
      <c r="G47" s="332"/>
      <c r="H47" s="333"/>
      <c r="I47" s="334" t="s">
        <v>270</v>
      </c>
      <c r="J47" s="335"/>
      <c r="K47" s="323"/>
      <c r="L47" s="323"/>
      <c r="M47" s="324"/>
      <c r="N47" s="324"/>
      <c r="O47" s="331" t="s">
        <v>316</v>
      </c>
      <c r="P47" s="323"/>
      <c r="Q47" s="330" t="s">
        <v>316</v>
      </c>
      <c r="R47" s="324"/>
    </row>
    <row r="48" spans="1:23" x14ac:dyDescent="0.25">
      <c r="A48" s="325"/>
      <c r="B48" s="326"/>
      <c r="C48" s="326"/>
      <c r="D48" s="326"/>
      <c r="E48" s="326"/>
      <c r="F48" s="326"/>
      <c r="G48" s="326"/>
      <c r="H48" s="327"/>
      <c r="I48" s="323"/>
      <c r="J48" s="323"/>
      <c r="K48" s="323"/>
      <c r="L48" s="323"/>
      <c r="M48" s="324"/>
      <c r="N48" s="324"/>
      <c r="O48" s="323"/>
      <c r="P48" s="323"/>
      <c r="Q48" s="324"/>
      <c r="R48" s="324"/>
    </row>
    <row r="49" spans="1:18" x14ac:dyDescent="0.25">
      <c r="A49" s="165" t="s">
        <v>16</v>
      </c>
      <c r="B49" s="166"/>
      <c r="C49" s="166"/>
      <c r="D49" s="166"/>
      <c r="E49" s="166"/>
      <c r="F49" s="166"/>
      <c r="G49" s="166"/>
      <c r="H49" s="167"/>
      <c r="I49" s="168" t="s">
        <v>10</v>
      </c>
      <c r="J49" s="169"/>
      <c r="K49" s="156" t="s">
        <v>11</v>
      </c>
      <c r="L49" s="156"/>
      <c r="M49" s="156" t="s">
        <v>15</v>
      </c>
      <c r="N49" s="157"/>
      <c r="O49" s="156">
        <v>2017</v>
      </c>
      <c r="P49" s="156"/>
      <c r="Q49" s="156">
        <v>2018</v>
      </c>
      <c r="R49" s="157"/>
    </row>
    <row r="50" spans="1:18" x14ac:dyDescent="0.25">
      <c r="A50" s="320"/>
      <c r="B50" s="321"/>
      <c r="C50" s="321"/>
      <c r="D50" s="321"/>
      <c r="E50" s="321"/>
      <c r="F50" s="321"/>
      <c r="G50" s="321"/>
      <c r="H50" s="322"/>
      <c r="I50" s="323"/>
      <c r="J50" s="323"/>
      <c r="K50" s="323"/>
      <c r="L50" s="323"/>
      <c r="M50" s="324"/>
      <c r="N50" s="324"/>
      <c r="O50" s="323"/>
      <c r="P50" s="323"/>
      <c r="Q50" s="324"/>
      <c r="R50" s="324"/>
    </row>
    <row r="51" spans="1:18" x14ac:dyDescent="0.25">
      <c r="A51" s="320"/>
      <c r="B51" s="321"/>
      <c r="C51" s="321"/>
      <c r="D51" s="321"/>
      <c r="E51" s="321"/>
      <c r="F51" s="321"/>
      <c r="G51" s="321"/>
      <c r="H51" s="322"/>
      <c r="I51" s="323"/>
      <c r="J51" s="323"/>
      <c r="K51" s="323"/>
      <c r="L51" s="323"/>
      <c r="M51" s="324"/>
      <c r="N51" s="324"/>
      <c r="O51" s="323"/>
      <c r="P51" s="323"/>
      <c r="Q51" s="324"/>
      <c r="R51" s="324"/>
    </row>
    <row r="52" spans="1:18" x14ac:dyDescent="0.25">
      <c r="A52" s="320"/>
      <c r="B52" s="321"/>
      <c r="C52" s="321"/>
      <c r="D52" s="321"/>
      <c r="E52" s="321"/>
      <c r="F52" s="321"/>
      <c r="G52" s="321"/>
      <c r="H52" s="322"/>
      <c r="I52" s="323"/>
      <c r="J52" s="323"/>
      <c r="K52" s="323"/>
      <c r="L52" s="323"/>
      <c r="M52" s="324"/>
      <c r="N52" s="324"/>
      <c r="O52" s="323"/>
      <c r="P52" s="323"/>
      <c r="Q52" s="324"/>
      <c r="R52" s="324"/>
    </row>
    <row r="53" spans="1:18" x14ac:dyDescent="0.25">
      <c r="A53" s="320"/>
      <c r="B53" s="321"/>
      <c r="C53" s="321"/>
      <c r="D53" s="321"/>
      <c r="E53" s="321"/>
      <c r="F53" s="321"/>
      <c r="G53" s="321"/>
      <c r="H53" s="322"/>
      <c r="I53" s="323"/>
      <c r="J53" s="323"/>
      <c r="K53" s="323"/>
      <c r="L53" s="323"/>
      <c r="M53" s="324"/>
      <c r="N53" s="324"/>
      <c r="O53" s="323"/>
      <c r="P53" s="323"/>
      <c r="Q53" s="324"/>
      <c r="R53" s="324"/>
    </row>
    <row r="54" spans="1:18" x14ac:dyDescent="0.25">
      <c r="A54" s="320"/>
      <c r="B54" s="321"/>
      <c r="C54" s="321"/>
      <c r="D54" s="321"/>
      <c r="E54" s="321"/>
      <c r="F54" s="321"/>
      <c r="G54" s="321"/>
      <c r="H54" s="322"/>
      <c r="I54" s="323"/>
      <c r="J54" s="323"/>
      <c r="K54" s="323"/>
      <c r="L54" s="323"/>
      <c r="M54" s="324"/>
      <c r="N54" s="324"/>
      <c r="O54" s="323"/>
      <c r="P54" s="323"/>
      <c r="Q54" s="324"/>
      <c r="R54" s="324"/>
    </row>
    <row r="55" spans="1:18" x14ac:dyDescent="0.25">
      <c r="A55" s="314" t="s">
        <v>17</v>
      </c>
      <c r="B55" s="315"/>
      <c r="C55" s="315"/>
      <c r="D55" s="315"/>
      <c r="E55" s="315"/>
      <c r="F55" s="315"/>
      <c r="G55" s="315"/>
      <c r="H55" s="315"/>
      <c r="I55" s="315"/>
      <c r="J55" s="315"/>
      <c r="K55" s="315"/>
      <c r="L55" s="315"/>
      <c r="M55" s="315"/>
      <c r="N55" s="316"/>
    </row>
    <row r="56" spans="1:18" ht="39.75" customHeight="1" x14ac:dyDescent="0.25">
      <c r="A56" s="157" t="s">
        <v>18</v>
      </c>
      <c r="B56" s="157"/>
      <c r="C56" s="13" t="s">
        <v>19</v>
      </c>
      <c r="D56" s="13" t="s">
        <v>20</v>
      </c>
      <c r="E56" s="13" t="s">
        <v>21</v>
      </c>
      <c r="F56" s="13" t="s">
        <v>22</v>
      </c>
      <c r="G56" s="13" t="s">
        <v>23</v>
      </c>
      <c r="H56" s="13" t="s">
        <v>24</v>
      </c>
      <c r="I56" s="13" t="s">
        <v>25</v>
      </c>
      <c r="J56" s="13" t="s">
        <v>26</v>
      </c>
      <c r="K56" s="13" t="s">
        <v>27</v>
      </c>
      <c r="L56" s="13" t="s">
        <v>28</v>
      </c>
      <c r="M56" s="13" t="s">
        <v>29</v>
      </c>
      <c r="N56" s="13" t="s">
        <v>30</v>
      </c>
    </row>
    <row r="57" spans="1:18" ht="12" customHeight="1" x14ac:dyDescent="0.25">
      <c r="A57" s="310">
        <f>IF(A24&gt;0,A24,"")</f>
        <v>1</v>
      </c>
      <c r="B57" s="311"/>
      <c r="C57" s="14"/>
      <c r="D57" s="14"/>
      <c r="E57" s="14"/>
      <c r="F57" s="15"/>
      <c r="G57" s="15"/>
      <c r="H57" s="15"/>
      <c r="I57" s="15"/>
      <c r="J57" s="15"/>
      <c r="K57" s="16"/>
      <c r="L57" s="17"/>
      <c r="M57" s="14"/>
      <c r="N57" s="14"/>
    </row>
    <row r="58" spans="1:18" ht="12" customHeight="1" thickBot="1" x14ac:dyDescent="0.3">
      <c r="A58" s="312"/>
      <c r="B58" s="313"/>
      <c r="C58" s="18"/>
      <c r="D58" s="18"/>
      <c r="E58" s="18"/>
      <c r="F58" s="19"/>
      <c r="G58" s="19"/>
      <c r="H58" s="19"/>
      <c r="I58" s="19"/>
      <c r="J58" s="19"/>
      <c r="K58" s="20"/>
      <c r="L58" s="21"/>
      <c r="M58" s="18"/>
      <c r="N58" s="18"/>
    </row>
    <row r="59" spans="1:18" ht="12" customHeight="1" x14ac:dyDescent="0.25">
      <c r="A59" s="310">
        <f>IF(A25&gt;0,A25,"")</f>
        <v>2</v>
      </c>
      <c r="B59" s="311"/>
      <c r="C59" s="14"/>
      <c r="D59" s="14"/>
      <c r="E59" s="14"/>
      <c r="F59" s="15"/>
      <c r="G59" s="15"/>
      <c r="H59" s="15"/>
      <c r="I59" s="15"/>
      <c r="J59" s="15"/>
      <c r="K59" s="15"/>
      <c r="L59" s="14"/>
      <c r="M59" s="14"/>
      <c r="N59" s="14"/>
    </row>
    <row r="60" spans="1:18" ht="12" customHeight="1" thickBot="1" x14ac:dyDescent="0.3">
      <c r="A60" s="312"/>
      <c r="B60" s="313"/>
      <c r="C60" s="18"/>
      <c r="D60" s="18"/>
      <c r="E60" s="18"/>
      <c r="F60" s="19"/>
      <c r="G60" s="19"/>
      <c r="H60" s="19"/>
      <c r="I60" s="19"/>
      <c r="J60" s="19"/>
      <c r="K60" s="20"/>
      <c r="L60" s="19"/>
      <c r="M60" s="19"/>
      <c r="N60" s="18"/>
    </row>
    <row r="61" spans="1:18" ht="12" customHeight="1" x14ac:dyDescent="0.25">
      <c r="A61" s="310">
        <f>IF(A26&gt;0,A26,"")</f>
        <v>3</v>
      </c>
      <c r="B61" s="311"/>
      <c r="C61" s="14"/>
      <c r="D61" s="14"/>
      <c r="E61" s="14"/>
      <c r="F61" s="15"/>
      <c r="G61" s="15"/>
      <c r="H61" s="15"/>
      <c r="I61" s="15"/>
      <c r="J61" s="15"/>
      <c r="K61" s="15"/>
      <c r="L61" s="16"/>
      <c r="M61" s="15"/>
      <c r="N61" s="14"/>
    </row>
    <row r="62" spans="1:18" ht="12" customHeight="1" thickBot="1" x14ac:dyDescent="0.3">
      <c r="A62" s="312"/>
      <c r="B62" s="313"/>
      <c r="C62" s="18"/>
      <c r="D62" s="18"/>
      <c r="E62" s="18"/>
      <c r="F62" s="19"/>
      <c r="G62" s="19"/>
      <c r="H62" s="19"/>
      <c r="I62" s="19"/>
      <c r="J62" s="19"/>
      <c r="K62" s="20"/>
      <c r="L62" s="20"/>
      <c r="M62" s="20"/>
      <c r="N62" s="18"/>
    </row>
    <row r="63" spans="1:18" ht="12" customHeight="1" x14ac:dyDescent="0.25">
      <c r="A63" s="310">
        <v>4</v>
      </c>
      <c r="B63" s="311"/>
      <c r="C63" s="14"/>
      <c r="D63" s="14"/>
      <c r="E63" s="14"/>
      <c r="F63" s="15"/>
      <c r="G63" s="15"/>
      <c r="H63" s="15"/>
      <c r="I63" s="15"/>
      <c r="J63" s="15"/>
      <c r="K63" s="15"/>
      <c r="L63" s="15"/>
      <c r="M63" s="15"/>
      <c r="N63" s="14"/>
    </row>
    <row r="64" spans="1:18" ht="12" customHeight="1" thickBot="1" x14ac:dyDescent="0.3">
      <c r="A64" s="312"/>
      <c r="B64" s="313"/>
      <c r="C64" s="18"/>
      <c r="D64" s="18"/>
      <c r="E64" s="18"/>
      <c r="F64" s="19"/>
      <c r="G64" s="19"/>
      <c r="H64" s="19"/>
      <c r="I64" s="19"/>
      <c r="J64" s="19"/>
      <c r="K64" s="19"/>
      <c r="L64" s="18"/>
      <c r="M64" s="18"/>
      <c r="N64" s="21"/>
    </row>
    <row r="65" spans="1:14" ht="12" customHeight="1" thickBot="1" x14ac:dyDescent="0.3">
      <c r="A65" s="310">
        <v>5</v>
      </c>
      <c r="B65" s="311"/>
      <c r="C65" s="14"/>
      <c r="D65" s="14"/>
      <c r="E65" s="14"/>
      <c r="F65" s="15"/>
      <c r="G65" s="15"/>
      <c r="H65" s="15"/>
      <c r="I65" s="15"/>
      <c r="J65" s="15"/>
      <c r="K65" s="15"/>
      <c r="L65" s="14"/>
      <c r="M65" s="14"/>
      <c r="N65" s="21"/>
    </row>
    <row r="66" spans="1:14" ht="12" customHeight="1" thickBot="1" x14ac:dyDescent="0.3">
      <c r="A66" s="312"/>
      <c r="B66" s="313"/>
      <c r="C66" s="18"/>
      <c r="D66" s="18"/>
      <c r="E66" s="18"/>
      <c r="F66" s="19"/>
      <c r="G66" s="19"/>
      <c r="H66" s="19"/>
      <c r="I66" s="19"/>
      <c r="J66" s="19"/>
      <c r="K66" s="19"/>
      <c r="L66" s="18"/>
      <c r="M66" s="18"/>
      <c r="N66" s="21"/>
    </row>
    <row r="67" spans="1:14" ht="12" customHeight="1" x14ac:dyDescent="0.25">
      <c r="A67" s="310">
        <v>6</v>
      </c>
      <c r="B67" s="311"/>
      <c r="C67" s="14"/>
      <c r="D67" s="14"/>
      <c r="E67" s="14"/>
      <c r="F67" s="15"/>
      <c r="G67" s="15"/>
      <c r="H67" s="15"/>
      <c r="I67" s="15"/>
      <c r="J67" s="15"/>
      <c r="K67" s="15"/>
      <c r="L67" s="14"/>
      <c r="M67" s="14"/>
      <c r="N67" s="14"/>
    </row>
    <row r="68" spans="1:14" ht="12" customHeight="1" thickBot="1" x14ac:dyDescent="0.3">
      <c r="A68" s="312"/>
      <c r="B68" s="313"/>
      <c r="C68" s="18"/>
      <c r="D68" s="18"/>
      <c r="E68" s="18"/>
      <c r="F68" s="19"/>
      <c r="G68" s="19"/>
      <c r="H68" s="19"/>
      <c r="I68" s="19"/>
      <c r="J68" s="19"/>
      <c r="K68" s="19"/>
      <c r="L68" s="18"/>
      <c r="M68" s="18"/>
      <c r="N68" s="18"/>
    </row>
    <row r="69" spans="1:14" ht="12" customHeight="1" x14ac:dyDescent="0.25">
      <c r="A69" s="310">
        <v>7</v>
      </c>
      <c r="B69" s="311"/>
      <c r="C69" s="14"/>
      <c r="D69" s="14"/>
      <c r="E69" s="14"/>
      <c r="F69" s="15"/>
      <c r="G69" s="15"/>
      <c r="H69" s="15"/>
      <c r="I69" s="15"/>
      <c r="J69" s="15"/>
      <c r="K69" s="15"/>
      <c r="L69" s="14"/>
      <c r="M69" s="14"/>
      <c r="N69" s="14"/>
    </row>
    <row r="70" spans="1:14" ht="12" customHeight="1" thickBot="1" x14ac:dyDescent="0.3">
      <c r="A70" s="312"/>
      <c r="B70" s="313"/>
      <c r="C70" s="18"/>
      <c r="D70" s="18"/>
      <c r="E70" s="18"/>
      <c r="F70" s="19"/>
      <c r="G70" s="19"/>
      <c r="H70" s="19"/>
      <c r="I70" s="19"/>
      <c r="J70" s="19"/>
      <c r="K70" s="19"/>
      <c r="L70" s="18"/>
      <c r="M70" s="18"/>
      <c r="N70" s="18"/>
    </row>
    <row r="71" spans="1:14" ht="12" customHeight="1" x14ac:dyDescent="0.25">
      <c r="A71" s="310">
        <v>8</v>
      </c>
      <c r="B71" s="311"/>
      <c r="C71" s="14"/>
      <c r="D71" s="14"/>
      <c r="E71" s="14"/>
      <c r="F71" s="15"/>
      <c r="G71" s="15"/>
      <c r="H71" s="15"/>
      <c r="I71" s="15"/>
      <c r="J71" s="15"/>
      <c r="K71" s="15"/>
      <c r="L71" s="14"/>
      <c r="M71" s="14"/>
      <c r="N71" s="14"/>
    </row>
    <row r="72" spans="1:14" ht="12" customHeight="1" thickBot="1" x14ac:dyDescent="0.3">
      <c r="A72" s="312"/>
      <c r="B72" s="313"/>
      <c r="C72" s="18"/>
      <c r="D72" s="18"/>
      <c r="E72" s="18"/>
      <c r="F72" s="19"/>
      <c r="G72" s="19"/>
      <c r="H72" s="19"/>
      <c r="I72" s="19"/>
      <c r="J72" s="19"/>
      <c r="K72" s="19"/>
      <c r="L72" s="18"/>
      <c r="M72" s="18"/>
      <c r="N72" s="18"/>
    </row>
    <row r="73" spans="1:14" ht="12" customHeight="1" x14ac:dyDescent="0.25">
      <c r="A73" s="310">
        <v>9</v>
      </c>
      <c r="B73" s="311"/>
      <c r="C73" s="14"/>
      <c r="D73" s="14"/>
      <c r="E73" s="14"/>
      <c r="F73" s="15"/>
      <c r="G73" s="15"/>
      <c r="H73" s="15"/>
      <c r="I73" s="15"/>
      <c r="J73" s="15"/>
      <c r="K73" s="15"/>
      <c r="L73" s="14"/>
      <c r="M73" s="14"/>
      <c r="N73" s="14"/>
    </row>
    <row r="74" spans="1:14" ht="12" customHeight="1" thickBot="1" x14ac:dyDescent="0.3">
      <c r="A74" s="312"/>
      <c r="B74" s="313"/>
      <c r="C74" s="18"/>
      <c r="D74" s="18"/>
      <c r="E74" s="18"/>
      <c r="F74" s="19"/>
      <c r="G74" s="19"/>
      <c r="H74" s="19"/>
      <c r="I74" s="19"/>
      <c r="J74" s="19"/>
      <c r="K74" s="19"/>
      <c r="L74" s="18"/>
      <c r="M74" s="18"/>
      <c r="N74" s="18"/>
    </row>
    <row r="75" spans="1:14" ht="12" customHeight="1" x14ac:dyDescent="0.25">
      <c r="A75" s="310">
        <v>10</v>
      </c>
      <c r="B75" s="311"/>
      <c r="C75" s="14"/>
      <c r="D75" s="14"/>
      <c r="E75" s="14"/>
      <c r="F75" s="15"/>
      <c r="G75" s="15"/>
      <c r="H75" s="15"/>
      <c r="I75" s="15"/>
      <c r="J75" s="15"/>
      <c r="K75" s="15"/>
      <c r="L75" s="14"/>
      <c r="M75" s="14"/>
      <c r="N75" s="14"/>
    </row>
    <row r="76" spans="1:14" ht="12" customHeight="1" thickBot="1" x14ac:dyDescent="0.3">
      <c r="A76" s="312"/>
      <c r="B76" s="313"/>
      <c r="C76" s="18"/>
      <c r="D76" s="18"/>
      <c r="E76" s="18"/>
      <c r="F76" s="18"/>
      <c r="G76" s="18"/>
      <c r="H76" s="18"/>
      <c r="I76" s="18"/>
      <c r="J76" s="19"/>
      <c r="K76" s="19"/>
      <c r="L76" s="18"/>
      <c r="M76" s="18"/>
      <c r="N76" s="18"/>
    </row>
    <row r="77" spans="1:14" x14ac:dyDescent="0.25">
      <c r="A77" s="317" t="s">
        <v>31</v>
      </c>
      <c r="B77" s="318"/>
      <c r="C77" s="318"/>
      <c r="D77" s="318"/>
      <c r="E77" s="319"/>
      <c r="F77" s="280"/>
      <c r="G77" s="282"/>
      <c r="H77" s="287" t="s">
        <v>31</v>
      </c>
      <c r="I77" s="287"/>
      <c r="J77" s="287"/>
      <c r="K77" s="287"/>
      <c r="L77" s="287"/>
      <c r="M77" s="309"/>
      <c r="N77" s="309"/>
    </row>
    <row r="78" spans="1:14" x14ac:dyDescent="0.25">
      <c r="A78" s="273" t="s">
        <v>32</v>
      </c>
      <c r="B78" s="274"/>
      <c r="C78" s="274"/>
      <c r="D78" s="274"/>
      <c r="E78" s="275"/>
      <c r="F78" s="280"/>
      <c r="G78" s="282"/>
      <c r="H78" s="287" t="s">
        <v>32</v>
      </c>
      <c r="I78" s="287"/>
      <c r="J78" s="287"/>
      <c r="K78" s="287"/>
      <c r="L78" s="287"/>
      <c r="M78" s="309"/>
      <c r="N78" s="309"/>
    </row>
    <row r="79" spans="1:14" x14ac:dyDescent="0.25">
      <c r="A79" s="28"/>
      <c r="B79" s="28"/>
      <c r="C79" s="28"/>
      <c r="D79" s="28"/>
      <c r="E79" s="28"/>
      <c r="F79" s="28"/>
      <c r="G79" s="28"/>
      <c r="H79" s="28"/>
      <c r="I79" s="28"/>
      <c r="J79" s="28"/>
      <c r="K79" s="28"/>
      <c r="L79" s="28"/>
      <c r="M79" s="28"/>
      <c r="N79" s="28"/>
    </row>
    <row r="80" spans="1:14" x14ac:dyDescent="0.25">
      <c r="A80" s="270" t="s">
        <v>33</v>
      </c>
      <c r="B80" s="271"/>
      <c r="C80" s="271"/>
      <c r="D80" s="271"/>
      <c r="E80" s="271"/>
      <c r="F80" s="271"/>
      <c r="G80" s="272"/>
      <c r="H80" s="286" t="s">
        <v>33</v>
      </c>
      <c r="I80" s="286"/>
      <c r="J80" s="286"/>
      <c r="K80" s="286"/>
      <c r="L80" s="286"/>
      <c r="M80" s="286"/>
      <c r="N80" s="286"/>
    </row>
    <row r="81" spans="1:14" x14ac:dyDescent="0.25">
      <c r="A81" s="287" t="s">
        <v>34</v>
      </c>
      <c r="B81" s="287"/>
      <c r="C81" s="288"/>
      <c r="D81" s="289"/>
      <c r="E81" s="289"/>
      <c r="F81" s="289"/>
      <c r="G81" s="290"/>
      <c r="H81" s="287" t="s">
        <v>35</v>
      </c>
      <c r="I81" s="287"/>
      <c r="J81" s="288"/>
      <c r="K81" s="289"/>
      <c r="L81" s="289"/>
      <c r="M81" s="289"/>
      <c r="N81" s="290"/>
    </row>
    <row r="82" spans="1:14" x14ac:dyDescent="0.25">
      <c r="A82" s="287"/>
      <c r="B82" s="287"/>
      <c r="C82" s="291"/>
      <c r="D82" s="292"/>
      <c r="E82" s="292"/>
      <c r="F82" s="292"/>
      <c r="G82" s="293"/>
      <c r="H82" s="287"/>
      <c r="I82" s="287"/>
      <c r="J82" s="291"/>
      <c r="K82" s="292"/>
      <c r="L82" s="292"/>
      <c r="M82" s="292"/>
      <c r="N82" s="293"/>
    </row>
    <row r="83" spans="1:14" x14ac:dyDescent="0.25">
      <c r="A83" s="287"/>
      <c r="B83" s="287"/>
      <c r="C83" s="294"/>
      <c r="D83" s="295"/>
      <c r="E83" s="295"/>
      <c r="F83" s="295"/>
      <c r="G83" s="296"/>
      <c r="H83" s="287"/>
      <c r="I83" s="287"/>
      <c r="J83" s="294"/>
      <c r="K83" s="295"/>
      <c r="L83" s="295"/>
      <c r="M83" s="295"/>
      <c r="N83" s="296"/>
    </row>
    <row r="84" spans="1:14" x14ac:dyDescent="0.25">
      <c r="A84" s="287" t="s">
        <v>36</v>
      </c>
      <c r="B84" s="287"/>
      <c r="C84" s="288"/>
      <c r="D84" s="289"/>
      <c r="E84" s="289"/>
      <c r="F84" s="289"/>
      <c r="G84" s="290"/>
      <c r="H84" s="287" t="s">
        <v>36</v>
      </c>
      <c r="I84" s="287"/>
      <c r="J84" s="288"/>
      <c r="K84" s="289"/>
      <c r="L84" s="289"/>
      <c r="M84" s="289"/>
      <c r="N84" s="290"/>
    </row>
    <row r="85" spans="1:14" x14ac:dyDescent="0.25">
      <c r="A85" s="287"/>
      <c r="B85" s="287"/>
      <c r="C85" s="291"/>
      <c r="D85" s="292"/>
      <c r="E85" s="292"/>
      <c r="F85" s="292"/>
      <c r="G85" s="293"/>
      <c r="H85" s="287"/>
      <c r="I85" s="287"/>
      <c r="J85" s="291"/>
      <c r="K85" s="292"/>
      <c r="L85" s="292"/>
      <c r="M85" s="292"/>
      <c r="N85" s="293"/>
    </row>
    <row r="86" spans="1:14" x14ac:dyDescent="0.25">
      <c r="A86" s="287"/>
      <c r="B86" s="287"/>
      <c r="C86" s="294"/>
      <c r="D86" s="295"/>
      <c r="E86" s="295"/>
      <c r="F86" s="295"/>
      <c r="G86" s="296"/>
      <c r="H86" s="287"/>
      <c r="I86" s="287"/>
      <c r="J86" s="294"/>
      <c r="K86" s="295"/>
      <c r="L86" s="295"/>
      <c r="M86" s="295"/>
      <c r="N86" s="296"/>
    </row>
    <row r="87" spans="1:14" x14ac:dyDescent="0.25">
      <c r="A87" s="270" t="s">
        <v>37</v>
      </c>
      <c r="B87" s="271"/>
      <c r="C87" s="271"/>
      <c r="D87" s="271"/>
      <c r="E87" s="271"/>
      <c r="F87" s="271"/>
      <c r="G87" s="272"/>
      <c r="H87" s="286" t="s">
        <v>37</v>
      </c>
      <c r="I87" s="286"/>
      <c r="J87" s="286"/>
      <c r="K87" s="286"/>
      <c r="L87" s="286"/>
      <c r="M87" s="286"/>
      <c r="N87" s="286"/>
    </row>
    <row r="88" spans="1:14" x14ac:dyDescent="0.25">
      <c r="A88" s="287" t="s">
        <v>38</v>
      </c>
      <c r="B88" s="287"/>
      <c r="C88" s="288"/>
      <c r="D88" s="289"/>
      <c r="E88" s="289"/>
      <c r="F88" s="289"/>
      <c r="G88" s="290"/>
      <c r="H88" s="287" t="s">
        <v>39</v>
      </c>
      <c r="I88" s="287"/>
      <c r="J88" s="288"/>
      <c r="K88" s="289"/>
      <c r="L88" s="289"/>
      <c r="M88" s="289"/>
      <c r="N88" s="290"/>
    </row>
    <row r="89" spans="1:14" x14ac:dyDescent="0.25">
      <c r="A89" s="287"/>
      <c r="B89" s="287"/>
      <c r="C89" s="291"/>
      <c r="D89" s="292"/>
      <c r="E89" s="292"/>
      <c r="F89" s="292"/>
      <c r="G89" s="293"/>
      <c r="H89" s="287"/>
      <c r="I89" s="287"/>
      <c r="J89" s="291"/>
      <c r="K89" s="292"/>
      <c r="L89" s="292"/>
      <c r="M89" s="292"/>
      <c r="N89" s="293"/>
    </row>
    <row r="90" spans="1:14" x14ac:dyDescent="0.25">
      <c r="A90" s="287"/>
      <c r="B90" s="287"/>
      <c r="C90" s="294"/>
      <c r="D90" s="295"/>
      <c r="E90" s="295"/>
      <c r="F90" s="295"/>
      <c r="G90" s="296"/>
      <c r="H90" s="287"/>
      <c r="I90" s="287"/>
      <c r="J90" s="294"/>
      <c r="K90" s="295"/>
      <c r="L90" s="295"/>
      <c r="M90" s="295"/>
      <c r="N90" s="296"/>
    </row>
    <row r="91" spans="1:14" x14ac:dyDescent="0.25">
      <c r="A91" s="287" t="s">
        <v>40</v>
      </c>
      <c r="B91" s="287"/>
      <c r="C91" s="288"/>
      <c r="D91" s="289"/>
      <c r="E91" s="289"/>
      <c r="F91" s="289"/>
      <c r="G91" s="290"/>
      <c r="H91" s="287" t="s">
        <v>40</v>
      </c>
      <c r="I91" s="287"/>
      <c r="J91" s="288"/>
      <c r="K91" s="289"/>
      <c r="L91" s="289"/>
      <c r="M91" s="289"/>
      <c r="N91" s="290"/>
    </row>
    <row r="92" spans="1:14" x14ac:dyDescent="0.25">
      <c r="A92" s="287"/>
      <c r="B92" s="287"/>
      <c r="C92" s="291"/>
      <c r="D92" s="292"/>
      <c r="E92" s="292"/>
      <c r="F92" s="292"/>
      <c r="G92" s="293"/>
      <c r="H92" s="287"/>
      <c r="I92" s="287"/>
      <c r="J92" s="291"/>
      <c r="K92" s="292"/>
      <c r="L92" s="292"/>
      <c r="M92" s="292"/>
      <c r="N92" s="293"/>
    </row>
    <row r="93" spans="1:14" x14ac:dyDescent="0.25">
      <c r="A93" s="287"/>
      <c r="B93" s="287"/>
      <c r="C93" s="294"/>
      <c r="D93" s="295"/>
      <c r="E93" s="295"/>
      <c r="F93" s="295"/>
      <c r="G93" s="296"/>
      <c r="H93" s="287"/>
      <c r="I93" s="287"/>
      <c r="J93" s="294"/>
      <c r="K93" s="295"/>
      <c r="L93" s="295"/>
      <c r="M93" s="295"/>
      <c r="N93" s="296"/>
    </row>
    <row r="94" spans="1:14" x14ac:dyDescent="0.25">
      <c r="A94" s="28"/>
      <c r="B94" s="28"/>
      <c r="C94" s="28"/>
      <c r="D94" s="28"/>
      <c r="E94" s="28"/>
      <c r="F94" s="28"/>
      <c r="G94" s="28"/>
      <c r="H94" s="28"/>
      <c r="I94" s="28"/>
      <c r="J94" s="28"/>
      <c r="K94" s="28"/>
      <c r="L94" s="28"/>
      <c r="M94" s="28"/>
      <c r="N94" s="28"/>
    </row>
    <row r="95" spans="1:14" x14ac:dyDescent="0.25">
      <c r="A95" s="270" t="s">
        <v>41</v>
      </c>
      <c r="B95" s="271"/>
      <c r="C95" s="271"/>
      <c r="D95" s="271"/>
      <c r="E95" s="271"/>
      <c r="F95" s="271"/>
      <c r="G95" s="271"/>
      <c r="H95" s="271"/>
      <c r="I95" s="271"/>
      <c r="J95" s="271"/>
      <c r="K95" s="271"/>
      <c r="L95" s="271"/>
      <c r="M95" s="271"/>
      <c r="N95" s="272"/>
    </row>
    <row r="96" spans="1:14" ht="31.5" customHeight="1" x14ac:dyDescent="0.25">
      <c r="A96" s="29" t="s">
        <v>73</v>
      </c>
      <c r="B96" s="297" t="s">
        <v>74</v>
      </c>
      <c r="C96" s="298"/>
      <c r="D96" s="298"/>
      <c r="E96" s="298"/>
      <c r="F96" s="299"/>
      <c r="G96" s="304"/>
      <c r="H96" s="304"/>
      <c r="I96" s="304"/>
      <c r="J96" s="304"/>
      <c r="K96" s="304" t="s">
        <v>76</v>
      </c>
      <c r="L96" s="304"/>
      <c r="M96" s="285" t="s">
        <v>77</v>
      </c>
      <c r="N96" s="285"/>
    </row>
    <row r="97" spans="1:14" ht="30" customHeight="1" x14ac:dyDescent="0.25">
      <c r="A97" s="56" t="s">
        <v>156</v>
      </c>
      <c r="B97" s="306" t="s">
        <v>236</v>
      </c>
      <c r="C97" s="307"/>
      <c r="D97" s="307"/>
      <c r="E97" s="307"/>
      <c r="F97" s="308"/>
      <c r="G97" s="283"/>
      <c r="H97" s="284"/>
      <c r="I97" s="276"/>
      <c r="J97" s="276"/>
      <c r="K97" s="276">
        <v>40</v>
      </c>
      <c r="L97" s="276"/>
      <c r="M97" s="305">
        <v>21160</v>
      </c>
      <c r="N97" s="277"/>
    </row>
    <row r="98" spans="1:14" x14ac:dyDescent="0.25">
      <c r="A98" s="57"/>
      <c r="B98" s="301"/>
      <c r="C98" s="302"/>
      <c r="D98" s="302"/>
      <c r="E98" s="302"/>
      <c r="F98" s="303"/>
      <c r="G98" s="283"/>
      <c r="H98" s="284"/>
      <c r="I98" s="276"/>
      <c r="J98" s="276"/>
      <c r="K98" s="300" t="s">
        <v>161</v>
      </c>
      <c r="L98" s="276"/>
      <c r="M98" s="277"/>
      <c r="N98" s="277"/>
    </row>
    <row r="99" spans="1:14" x14ac:dyDescent="0.25">
      <c r="A99" s="30"/>
      <c r="B99" s="280"/>
      <c r="C99" s="281"/>
      <c r="D99" s="281"/>
      <c r="E99" s="281"/>
      <c r="F99" s="282"/>
      <c r="G99" s="283"/>
      <c r="H99" s="284"/>
      <c r="I99" s="276"/>
      <c r="J99" s="276"/>
      <c r="K99" s="276"/>
      <c r="L99" s="276"/>
      <c r="M99" s="277"/>
      <c r="N99" s="277"/>
    </row>
    <row r="100" spans="1:14" x14ac:dyDescent="0.25">
      <c r="A100" s="30"/>
      <c r="B100" s="280"/>
      <c r="C100" s="281"/>
      <c r="D100" s="281"/>
      <c r="E100" s="281"/>
      <c r="F100" s="282"/>
      <c r="G100" s="283"/>
      <c r="H100" s="284"/>
      <c r="I100" s="276"/>
      <c r="J100" s="276"/>
      <c r="K100" s="276"/>
      <c r="L100" s="276"/>
      <c r="M100" s="277"/>
      <c r="N100" s="277"/>
    </row>
    <row r="101" spans="1:14" x14ac:dyDescent="0.25">
      <c r="A101" s="30"/>
      <c r="B101" s="280"/>
      <c r="C101" s="281"/>
      <c r="D101" s="281"/>
      <c r="E101" s="281"/>
      <c r="F101" s="282"/>
      <c r="G101" s="283"/>
      <c r="H101" s="284"/>
      <c r="I101" s="276"/>
      <c r="J101" s="276"/>
      <c r="K101" s="276"/>
      <c r="L101" s="276"/>
      <c r="M101" s="277"/>
      <c r="N101" s="277"/>
    </row>
    <row r="102" spans="1:14" x14ac:dyDescent="0.25">
      <c r="A102" s="30"/>
      <c r="B102" s="280"/>
      <c r="C102" s="281"/>
      <c r="D102" s="281"/>
      <c r="E102" s="281"/>
      <c r="F102" s="282"/>
      <c r="G102" s="283"/>
      <c r="H102" s="284"/>
      <c r="I102" s="276"/>
      <c r="J102" s="276"/>
      <c r="K102" s="276"/>
      <c r="L102" s="276"/>
      <c r="M102" s="277"/>
      <c r="N102" s="277"/>
    </row>
    <row r="103" spans="1:14" x14ac:dyDescent="0.25">
      <c r="A103" s="30"/>
      <c r="B103" s="280"/>
      <c r="C103" s="281"/>
      <c r="D103" s="281"/>
      <c r="E103" s="281"/>
      <c r="F103" s="282"/>
      <c r="G103" s="283"/>
      <c r="H103" s="284"/>
      <c r="I103" s="276"/>
      <c r="J103" s="276"/>
      <c r="K103" s="276"/>
      <c r="L103" s="276"/>
      <c r="M103" s="277"/>
      <c r="N103" s="277"/>
    </row>
    <row r="104" spans="1:14" x14ac:dyDescent="0.25">
      <c r="A104" s="30"/>
      <c r="B104" s="280"/>
      <c r="C104" s="281"/>
      <c r="D104" s="281"/>
      <c r="E104" s="281"/>
      <c r="F104" s="282"/>
      <c r="G104" s="283"/>
      <c r="H104" s="284"/>
      <c r="I104" s="276"/>
      <c r="J104" s="276"/>
      <c r="K104" s="276"/>
      <c r="L104" s="276"/>
      <c r="M104" s="277"/>
      <c r="N104" s="277"/>
    </row>
    <row r="105" spans="1:14" x14ac:dyDescent="0.25">
      <c r="A105" s="30"/>
      <c r="B105" s="280"/>
      <c r="C105" s="281"/>
      <c r="D105" s="281"/>
      <c r="E105" s="281"/>
      <c r="F105" s="282"/>
      <c r="G105" s="283"/>
      <c r="H105" s="284"/>
      <c r="I105" s="276"/>
      <c r="J105" s="276"/>
      <c r="K105" s="276"/>
      <c r="L105" s="276"/>
      <c r="M105" s="277"/>
      <c r="N105" s="277"/>
    </row>
    <row r="106" spans="1:14" x14ac:dyDescent="0.25">
      <c r="A106" s="30"/>
      <c r="B106" s="280"/>
      <c r="C106" s="281"/>
      <c r="D106" s="281"/>
      <c r="E106" s="281"/>
      <c r="F106" s="282"/>
      <c r="G106" s="283"/>
      <c r="H106" s="284"/>
      <c r="I106" s="276"/>
      <c r="J106" s="276"/>
      <c r="K106" s="276"/>
      <c r="L106" s="276"/>
      <c r="M106" s="277"/>
      <c r="N106" s="277"/>
    </row>
    <row r="107" spans="1:14" x14ac:dyDescent="0.25">
      <c r="A107" s="30"/>
      <c r="B107" s="280"/>
      <c r="C107" s="281"/>
      <c r="D107" s="281"/>
      <c r="E107" s="281"/>
      <c r="F107" s="282"/>
      <c r="G107" s="283"/>
      <c r="H107" s="284"/>
      <c r="I107" s="276"/>
      <c r="J107" s="276"/>
      <c r="K107" s="276"/>
      <c r="L107" s="276"/>
      <c r="M107" s="277"/>
      <c r="N107" s="277"/>
    </row>
    <row r="108" spans="1:14" x14ac:dyDescent="0.25">
      <c r="A108" s="30"/>
      <c r="B108" s="280"/>
      <c r="C108" s="281"/>
      <c r="D108" s="281"/>
      <c r="E108" s="281"/>
      <c r="F108" s="282"/>
      <c r="G108" s="283"/>
      <c r="H108" s="284"/>
      <c r="I108" s="276"/>
      <c r="J108" s="276"/>
      <c r="K108" s="276"/>
      <c r="L108" s="276"/>
      <c r="M108" s="277"/>
      <c r="N108" s="277"/>
    </row>
    <row r="109" spans="1:14" x14ac:dyDescent="0.25">
      <c r="A109" s="30"/>
      <c r="B109" s="280"/>
      <c r="C109" s="281"/>
      <c r="D109" s="281"/>
      <c r="E109" s="281"/>
      <c r="F109" s="282"/>
      <c r="G109" s="283"/>
      <c r="H109" s="284"/>
      <c r="I109" s="276"/>
      <c r="J109" s="276"/>
      <c r="K109" s="276"/>
      <c r="L109" s="276"/>
      <c r="M109" s="277"/>
      <c r="N109" s="277"/>
    </row>
    <row r="110" spans="1:14" x14ac:dyDescent="0.25">
      <c r="A110" s="31">
        <f>COUNTA(B97:F109)</f>
        <v>1</v>
      </c>
      <c r="B110" s="278" t="s">
        <v>42</v>
      </c>
      <c r="C110" s="278"/>
      <c r="D110" s="278"/>
      <c r="E110" s="278"/>
      <c r="F110" s="278"/>
      <c r="G110" s="278"/>
      <c r="H110" s="278"/>
      <c r="I110" s="278"/>
      <c r="J110" s="278"/>
      <c r="K110" s="278"/>
      <c r="L110" s="279"/>
      <c r="M110" s="269"/>
      <c r="N110" s="269"/>
    </row>
    <row r="111" spans="1:14" x14ac:dyDescent="0.25">
      <c r="A111" s="28"/>
      <c r="B111" s="28"/>
      <c r="C111" s="28"/>
      <c r="D111" s="28"/>
      <c r="E111" s="28"/>
      <c r="F111" s="28"/>
      <c r="G111" s="28"/>
      <c r="H111" s="28"/>
      <c r="I111" s="28"/>
      <c r="J111" s="28"/>
      <c r="K111" s="28"/>
      <c r="L111" s="28"/>
      <c r="M111" s="28"/>
      <c r="N111" s="28"/>
    </row>
    <row r="112" spans="1:14" x14ac:dyDescent="0.25">
      <c r="A112" s="270" t="s">
        <v>43</v>
      </c>
      <c r="B112" s="271"/>
      <c r="C112" s="271"/>
      <c r="D112" s="271"/>
      <c r="E112" s="271"/>
      <c r="F112" s="271"/>
      <c r="G112" s="271"/>
      <c r="H112" s="271"/>
      <c r="I112" s="271"/>
      <c r="J112" s="271"/>
      <c r="K112" s="271"/>
      <c r="L112" s="271"/>
      <c r="M112" s="271"/>
      <c r="N112" s="272"/>
    </row>
    <row r="113" spans="1:16" x14ac:dyDescent="0.25">
      <c r="A113" s="273" t="s">
        <v>44</v>
      </c>
      <c r="B113" s="274"/>
      <c r="C113" s="274"/>
      <c r="D113" s="275"/>
      <c r="E113" s="273" t="s">
        <v>45</v>
      </c>
      <c r="F113" s="274"/>
      <c r="G113" s="274"/>
      <c r="H113" s="274"/>
      <c r="I113" s="274"/>
      <c r="J113" s="274"/>
      <c r="K113" s="274"/>
      <c r="L113" s="274"/>
      <c r="M113" s="266" t="s">
        <v>46</v>
      </c>
      <c r="N113" s="268"/>
    </row>
    <row r="114" spans="1:16" x14ac:dyDescent="0.25">
      <c r="A114" s="256"/>
      <c r="B114" s="257"/>
      <c r="C114" s="257"/>
      <c r="D114" s="258"/>
      <c r="E114" s="256"/>
      <c r="F114" s="257"/>
      <c r="G114" s="257"/>
      <c r="H114" s="257"/>
      <c r="I114" s="257"/>
      <c r="J114" s="257"/>
      <c r="K114" s="257"/>
      <c r="L114" s="257"/>
      <c r="M114" s="262"/>
      <c r="N114" s="263"/>
    </row>
    <row r="115" spans="1:16" x14ac:dyDescent="0.25">
      <c r="A115" s="259"/>
      <c r="B115" s="260"/>
      <c r="C115" s="260"/>
      <c r="D115" s="261"/>
      <c r="E115" s="259"/>
      <c r="F115" s="260"/>
      <c r="G115" s="260"/>
      <c r="H115" s="260"/>
      <c r="I115" s="260"/>
      <c r="J115" s="260"/>
      <c r="K115" s="260"/>
      <c r="L115" s="260"/>
      <c r="M115" s="264"/>
      <c r="N115" s="265"/>
      <c r="P115" s="3" t="s">
        <v>47</v>
      </c>
    </row>
    <row r="116" spans="1:16" x14ac:dyDescent="0.25">
      <c r="A116" s="256"/>
      <c r="B116" s="257"/>
      <c r="C116" s="257"/>
      <c r="D116" s="258"/>
      <c r="E116" s="256"/>
      <c r="F116" s="257"/>
      <c r="G116" s="257"/>
      <c r="H116" s="257"/>
      <c r="I116" s="257"/>
      <c r="J116" s="257"/>
      <c r="K116" s="257"/>
      <c r="L116" s="257"/>
      <c r="M116" s="262"/>
      <c r="N116" s="263"/>
      <c r="P116" s="3" t="s">
        <v>48</v>
      </c>
    </row>
    <row r="117" spans="1:16" x14ac:dyDescent="0.25">
      <c r="A117" s="259"/>
      <c r="B117" s="260"/>
      <c r="C117" s="260"/>
      <c r="D117" s="261"/>
      <c r="E117" s="259"/>
      <c r="F117" s="260"/>
      <c r="G117" s="260"/>
      <c r="H117" s="260"/>
      <c r="I117" s="260"/>
      <c r="J117" s="260"/>
      <c r="K117" s="260"/>
      <c r="L117" s="260"/>
      <c r="M117" s="264"/>
      <c r="N117" s="265"/>
    </row>
    <row r="118" spans="1:16" x14ac:dyDescent="0.25">
      <c r="A118" s="256"/>
      <c r="B118" s="257"/>
      <c r="C118" s="257"/>
      <c r="D118" s="258"/>
      <c r="E118" s="256"/>
      <c r="F118" s="257"/>
      <c r="G118" s="257"/>
      <c r="H118" s="257"/>
      <c r="I118" s="257"/>
      <c r="J118" s="257"/>
      <c r="K118" s="257"/>
      <c r="L118" s="257"/>
      <c r="M118" s="262"/>
      <c r="N118" s="263"/>
    </row>
    <row r="119" spans="1:16" x14ac:dyDescent="0.25">
      <c r="A119" s="259"/>
      <c r="B119" s="260"/>
      <c r="C119" s="260"/>
      <c r="D119" s="261"/>
      <c r="E119" s="259"/>
      <c r="F119" s="260"/>
      <c r="G119" s="260"/>
      <c r="H119" s="260"/>
      <c r="I119" s="260"/>
      <c r="J119" s="260"/>
      <c r="K119" s="260"/>
      <c r="L119" s="260"/>
      <c r="M119" s="264"/>
      <c r="N119" s="265"/>
    </row>
    <row r="120" spans="1:16" x14ac:dyDescent="0.25">
      <c r="A120" s="256"/>
      <c r="B120" s="257"/>
      <c r="C120" s="257"/>
      <c r="D120" s="258"/>
      <c r="E120" s="256"/>
      <c r="F120" s="257"/>
      <c r="G120" s="257"/>
      <c r="H120" s="257"/>
      <c r="I120" s="257"/>
      <c r="J120" s="257"/>
      <c r="K120" s="257"/>
      <c r="L120" s="257"/>
      <c r="M120" s="262"/>
      <c r="N120" s="263"/>
    </row>
    <row r="121" spans="1:16" x14ac:dyDescent="0.25">
      <c r="A121" s="259"/>
      <c r="B121" s="260"/>
      <c r="C121" s="260"/>
      <c r="D121" s="261"/>
      <c r="E121" s="259"/>
      <c r="F121" s="260"/>
      <c r="G121" s="260"/>
      <c r="H121" s="260"/>
      <c r="I121" s="260"/>
      <c r="J121" s="260"/>
      <c r="K121" s="260"/>
      <c r="L121" s="260"/>
      <c r="M121" s="264"/>
      <c r="N121" s="265"/>
    </row>
    <row r="122" spans="1:16" x14ac:dyDescent="0.25">
      <c r="A122" s="256"/>
      <c r="B122" s="257"/>
      <c r="C122" s="257"/>
      <c r="D122" s="258"/>
      <c r="E122" s="256"/>
      <c r="F122" s="257"/>
      <c r="G122" s="257"/>
      <c r="H122" s="257"/>
      <c r="I122" s="257"/>
      <c r="J122" s="257"/>
      <c r="K122" s="257"/>
      <c r="L122" s="257"/>
      <c r="M122" s="262"/>
      <c r="N122" s="263"/>
    </row>
    <row r="123" spans="1:16" x14ac:dyDescent="0.25">
      <c r="A123" s="259"/>
      <c r="B123" s="260"/>
      <c r="C123" s="260"/>
      <c r="D123" s="261"/>
      <c r="E123" s="259"/>
      <c r="F123" s="260"/>
      <c r="G123" s="260"/>
      <c r="H123" s="260"/>
      <c r="I123" s="260"/>
      <c r="J123" s="260"/>
      <c r="K123" s="260"/>
      <c r="L123" s="260"/>
      <c r="M123" s="264"/>
      <c r="N123" s="265"/>
    </row>
    <row r="124" spans="1:16" x14ac:dyDescent="0.25">
      <c r="A124" s="256"/>
      <c r="B124" s="257"/>
      <c r="C124" s="257"/>
      <c r="D124" s="258"/>
      <c r="E124" s="256"/>
      <c r="F124" s="257"/>
      <c r="G124" s="257"/>
      <c r="H124" s="257"/>
      <c r="I124" s="257"/>
      <c r="J124" s="257"/>
      <c r="K124" s="257"/>
      <c r="L124" s="257"/>
      <c r="M124" s="262"/>
      <c r="N124" s="263"/>
    </row>
    <row r="125" spans="1:16" x14ac:dyDescent="0.25">
      <c r="A125" s="259"/>
      <c r="B125" s="260"/>
      <c r="C125" s="260"/>
      <c r="D125" s="261"/>
      <c r="E125" s="259"/>
      <c r="F125" s="260"/>
      <c r="G125" s="260"/>
      <c r="H125" s="260"/>
      <c r="I125" s="260"/>
      <c r="J125" s="260"/>
      <c r="K125" s="260"/>
      <c r="L125" s="260"/>
      <c r="M125" s="264"/>
      <c r="N125" s="265"/>
    </row>
    <row r="126" spans="1:16" x14ac:dyDescent="0.25">
      <c r="A126" s="256"/>
      <c r="B126" s="257"/>
      <c r="C126" s="257"/>
      <c r="D126" s="258"/>
      <c r="E126" s="256"/>
      <c r="F126" s="257"/>
      <c r="G126" s="257"/>
      <c r="H126" s="257"/>
      <c r="I126" s="257"/>
      <c r="J126" s="257"/>
      <c r="K126" s="257"/>
      <c r="L126" s="257"/>
      <c r="M126" s="262"/>
      <c r="N126" s="263"/>
    </row>
    <row r="127" spans="1:16" x14ac:dyDescent="0.25">
      <c r="A127" s="259"/>
      <c r="B127" s="260"/>
      <c r="C127" s="260"/>
      <c r="D127" s="261"/>
      <c r="E127" s="259"/>
      <c r="F127" s="260"/>
      <c r="G127" s="260"/>
      <c r="H127" s="260"/>
      <c r="I127" s="260"/>
      <c r="J127" s="260"/>
      <c r="K127" s="260"/>
      <c r="L127" s="260"/>
      <c r="M127" s="264"/>
      <c r="N127" s="265"/>
    </row>
    <row r="128" spans="1:16" x14ac:dyDescent="0.25">
      <c r="A128" s="266" t="s">
        <v>49</v>
      </c>
      <c r="B128" s="267"/>
      <c r="C128" s="267"/>
      <c r="D128" s="267"/>
      <c r="E128" s="267"/>
      <c r="F128" s="267"/>
      <c r="G128" s="267"/>
      <c r="H128" s="267"/>
      <c r="I128" s="267"/>
      <c r="J128" s="267"/>
      <c r="K128" s="267"/>
      <c r="L128" s="268"/>
      <c r="M128" s="269"/>
      <c r="N128" s="269"/>
    </row>
    <row r="65464" spans="251:255" x14ac:dyDescent="0.25">
      <c r="IQ65464" s="26" t="s">
        <v>50</v>
      </c>
      <c r="IR65464" s="26" t="s">
        <v>51</v>
      </c>
      <c r="IS65464" s="26" t="s">
        <v>52</v>
      </c>
      <c r="IT65464" s="26" t="s">
        <v>53</v>
      </c>
      <c r="IU65464" s="26" t="s">
        <v>54</v>
      </c>
    </row>
    <row r="65465" spans="251:255" x14ac:dyDescent="0.25">
      <c r="IQ65465" s="26" t="e">
        <f>#REF!&amp;$C$8</f>
        <v>#REF!</v>
      </c>
      <c r="IR65465" s="26" t="e">
        <f>#REF!</f>
        <v>#REF!</v>
      </c>
      <c r="IS65465" s="26" t="e">
        <f>$B$24&amp;" - "&amp;$B$25&amp;" - "&amp;$B$28&amp;" - "&amp;$I$28&amp;" - "&amp;#REF!&amp;" - "&amp;#REF!&amp;" - "&amp;#REF!&amp;" - "&amp;#REF!</f>
        <v>#REF!</v>
      </c>
      <c r="IT65465" s="26" t="e">
        <f>#REF!&amp;": "&amp;#REF!&amp;" - "&amp;$A$33&amp;": "&amp;$I$32&amp;" - "&amp;#REF!&amp;": "&amp;$I$33&amp;" - "&amp;#REF!&amp;": "&amp;#REF!&amp;" - "&amp;#REF!&amp;": "&amp;#REF!&amp;" - "&amp;#REF!&amp;": "&amp;#REF!&amp;" - "&amp;$A$34&amp;": "&amp;$I$34&amp;" - "&amp;$A$39&amp;": "&amp;$I$39&amp;" - "&amp;$A$40&amp;": "&amp;$I$40&amp;" - "&amp;$A$41&amp;": "&amp;$I$41&amp;" - "&amp;$A$42&amp;": "&amp;$I$42&amp;" - "&amp;#REF!&amp;": "&amp;#REF!&amp;" - "&amp;$A$43&amp;": "&amp;$I$43</f>
        <v>#REF!</v>
      </c>
      <c r="IU65465" s="26" t="e">
        <f>#REF!</f>
        <v>#REF!</v>
      </c>
    </row>
  </sheetData>
  <mergeCells count="316">
    <mergeCell ref="A1:N1"/>
    <mergeCell ref="A2:D2"/>
    <mergeCell ref="E2:H2"/>
    <mergeCell ref="I2:N2"/>
    <mergeCell ref="A10:B22"/>
    <mergeCell ref="C10:N22"/>
    <mergeCell ref="A9:B9"/>
    <mergeCell ref="I6:J6"/>
    <mergeCell ref="C7:N7"/>
    <mergeCell ref="M6:N6"/>
    <mergeCell ref="A5:C6"/>
    <mergeCell ref="D5:H6"/>
    <mergeCell ref="K6:L6"/>
    <mergeCell ref="A3:D4"/>
    <mergeCell ref="E3:H4"/>
    <mergeCell ref="I3:N4"/>
    <mergeCell ref="I5:N5"/>
    <mergeCell ref="I24:N24"/>
    <mergeCell ref="O7:T7"/>
    <mergeCell ref="A8:B8"/>
    <mergeCell ref="C8:N8"/>
    <mergeCell ref="B25:G25"/>
    <mergeCell ref="I25:N25"/>
    <mergeCell ref="C9:N9"/>
    <mergeCell ref="A23:N23"/>
    <mergeCell ref="B24:G24"/>
    <mergeCell ref="A7:B7"/>
    <mergeCell ref="A33:H33"/>
    <mergeCell ref="A39:H39"/>
    <mergeCell ref="I39:J39"/>
    <mergeCell ref="K39:L39"/>
    <mergeCell ref="B26:G26"/>
    <mergeCell ref="A36:H36"/>
    <mergeCell ref="A35:H35"/>
    <mergeCell ref="I26:N26"/>
    <mergeCell ref="B27:G27"/>
    <mergeCell ref="I27:N27"/>
    <mergeCell ref="B28:G28"/>
    <mergeCell ref="A34:H34"/>
    <mergeCell ref="I34:J34"/>
    <mergeCell ref="K34:L34"/>
    <mergeCell ref="M34:N34"/>
    <mergeCell ref="I28:N28"/>
    <mergeCell ref="M31:N31"/>
    <mergeCell ref="A31:H31"/>
    <mergeCell ref="I31:J31"/>
    <mergeCell ref="K31:L31"/>
    <mergeCell ref="A32:H32"/>
    <mergeCell ref="A37:H37"/>
    <mergeCell ref="I37:J37"/>
    <mergeCell ref="O31:P31"/>
    <mergeCell ref="O35:P35"/>
    <mergeCell ref="M38:N38"/>
    <mergeCell ref="O34:P34"/>
    <mergeCell ref="O33:P33"/>
    <mergeCell ref="M35:N35"/>
    <mergeCell ref="M36:N36"/>
    <mergeCell ref="O36:P36"/>
    <mergeCell ref="S32:W39"/>
    <mergeCell ref="Q33:R33"/>
    <mergeCell ref="Q39:R39"/>
    <mergeCell ref="M37:N37"/>
    <mergeCell ref="O37:P37"/>
    <mergeCell ref="Q31:R31"/>
    <mergeCell ref="Q35:R35"/>
    <mergeCell ref="Q36:R36"/>
    <mergeCell ref="M32:N32"/>
    <mergeCell ref="O32:P32"/>
    <mergeCell ref="M33:N33"/>
    <mergeCell ref="Q34:R34"/>
    <mergeCell ref="O38:P38"/>
    <mergeCell ref="O39:P39"/>
    <mergeCell ref="M42:N42"/>
    <mergeCell ref="I40:J40"/>
    <mergeCell ref="K40:L40"/>
    <mergeCell ref="M40:N40"/>
    <mergeCell ref="A41:H41"/>
    <mergeCell ref="I41:J41"/>
    <mergeCell ref="A40:H40"/>
    <mergeCell ref="Q32:R32"/>
    <mergeCell ref="M39:N39"/>
    <mergeCell ref="I33:J33"/>
    <mergeCell ref="K33:L33"/>
    <mergeCell ref="Q40:R40"/>
    <mergeCell ref="Q41:R41"/>
    <mergeCell ref="I35:J35"/>
    <mergeCell ref="O40:P40"/>
    <mergeCell ref="I32:J32"/>
    <mergeCell ref="A38:H38"/>
    <mergeCell ref="K35:L35"/>
    <mergeCell ref="K32:L32"/>
    <mergeCell ref="I38:J38"/>
    <mergeCell ref="K38:L38"/>
    <mergeCell ref="I36:J36"/>
    <mergeCell ref="K36:L36"/>
    <mergeCell ref="K37:L37"/>
    <mergeCell ref="Q43:R43"/>
    <mergeCell ref="Q42:R42"/>
    <mergeCell ref="K41:L41"/>
    <mergeCell ref="Q44:R44"/>
    <mergeCell ref="O43:P43"/>
    <mergeCell ref="O42:P42"/>
    <mergeCell ref="M41:N41"/>
    <mergeCell ref="A45:H45"/>
    <mergeCell ref="I45:J45"/>
    <mergeCell ref="K45:L45"/>
    <mergeCell ref="M45:N45"/>
    <mergeCell ref="O44:P44"/>
    <mergeCell ref="A43:H43"/>
    <mergeCell ref="I43:J43"/>
    <mergeCell ref="K43:L43"/>
    <mergeCell ref="M43:N43"/>
    <mergeCell ref="O41:P41"/>
    <mergeCell ref="A44:H44"/>
    <mergeCell ref="I44:J44"/>
    <mergeCell ref="K44:L44"/>
    <mergeCell ref="M44:N44"/>
    <mergeCell ref="A42:H42"/>
    <mergeCell ref="I42:J42"/>
    <mergeCell ref="K42:L42"/>
    <mergeCell ref="A48:H48"/>
    <mergeCell ref="I48:J48"/>
    <mergeCell ref="O45:P45"/>
    <mergeCell ref="Q45:R45"/>
    <mergeCell ref="A46:H46"/>
    <mergeCell ref="I46:J46"/>
    <mergeCell ref="K46:L46"/>
    <mergeCell ref="M46:N46"/>
    <mergeCell ref="K48:L48"/>
    <mergeCell ref="M48:N48"/>
    <mergeCell ref="K47:L47"/>
    <mergeCell ref="M47:N47"/>
    <mergeCell ref="O47:P47"/>
    <mergeCell ref="Q47:R47"/>
    <mergeCell ref="O46:P46"/>
    <mergeCell ref="Q46:R46"/>
    <mergeCell ref="A47:H47"/>
    <mergeCell ref="I47:J47"/>
    <mergeCell ref="O48:P48"/>
    <mergeCell ref="Q48:R48"/>
    <mergeCell ref="K51:L51"/>
    <mergeCell ref="M51:N51"/>
    <mergeCell ref="K49:L49"/>
    <mergeCell ref="M49:N49"/>
    <mergeCell ref="O51:P51"/>
    <mergeCell ref="Q51:R51"/>
    <mergeCell ref="O50:P50"/>
    <mergeCell ref="Q50:R50"/>
    <mergeCell ref="A52:H52"/>
    <mergeCell ref="I52:J52"/>
    <mergeCell ref="K52:L52"/>
    <mergeCell ref="M52:N52"/>
    <mergeCell ref="O52:P52"/>
    <mergeCell ref="Q52:R52"/>
    <mergeCell ref="A51:H51"/>
    <mergeCell ref="I51:J51"/>
    <mergeCell ref="O49:P49"/>
    <mergeCell ref="Q49:R49"/>
    <mergeCell ref="A50:H50"/>
    <mergeCell ref="I50:J50"/>
    <mergeCell ref="A49:H49"/>
    <mergeCell ref="I49:J49"/>
    <mergeCell ref="K50:L50"/>
    <mergeCell ref="M50:N50"/>
    <mergeCell ref="A53:H53"/>
    <mergeCell ref="I53:J53"/>
    <mergeCell ref="K53:L53"/>
    <mergeCell ref="M53:N53"/>
    <mergeCell ref="A54:H54"/>
    <mergeCell ref="I54:J54"/>
    <mergeCell ref="O54:P54"/>
    <mergeCell ref="Q54:R54"/>
    <mergeCell ref="O53:P53"/>
    <mergeCell ref="Q53:R53"/>
    <mergeCell ref="K54:L54"/>
    <mergeCell ref="M54:N54"/>
    <mergeCell ref="A55:N55"/>
    <mergeCell ref="A56:B56"/>
    <mergeCell ref="A57:B58"/>
    <mergeCell ref="A59:B60"/>
    <mergeCell ref="A65:B66"/>
    <mergeCell ref="A67:B68"/>
    <mergeCell ref="A61:B62"/>
    <mergeCell ref="A63:B64"/>
    <mergeCell ref="H78:L78"/>
    <mergeCell ref="M78:N78"/>
    <mergeCell ref="A69:B70"/>
    <mergeCell ref="A71:B72"/>
    <mergeCell ref="A77:E77"/>
    <mergeCell ref="F77:G77"/>
    <mergeCell ref="A78:E78"/>
    <mergeCell ref="F78:G78"/>
    <mergeCell ref="H77:L77"/>
    <mergeCell ref="M77:N77"/>
    <mergeCell ref="A80:G80"/>
    <mergeCell ref="A73:B74"/>
    <mergeCell ref="A75:B76"/>
    <mergeCell ref="A91:B93"/>
    <mergeCell ref="C91:G93"/>
    <mergeCell ref="A84:B86"/>
    <mergeCell ref="C84:G86"/>
    <mergeCell ref="A87:G87"/>
    <mergeCell ref="B98:F98"/>
    <mergeCell ref="M99:N99"/>
    <mergeCell ref="I96:J96"/>
    <mergeCell ref="K96:L96"/>
    <mergeCell ref="J88:N90"/>
    <mergeCell ref="H87:N87"/>
    <mergeCell ref="M97:N97"/>
    <mergeCell ref="H91:I93"/>
    <mergeCell ref="G96:H96"/>
    <mergeCell ref="B97:F97"/>
    <mergeCell ref="G97:H97"/>
    <mergeCell ref="A88:B90"/>
    <mergeCell ref="C88:G90"/>
    <mergeCell ref="H88:I90"/>
    <mergeCell ref="H80:N80"/>
    <mergeCell ref="A95:N95"/>
    <mergeCell ref="H84:I86"/>
    <mergeCell ref="J84:N86"/>
    <mergeCell ref="A81:B83"/>
    <mergeCell ref="C81:G83"/>
    <mergeCell ref="H81:I83"/>
    <mergeCell ref="J81:N83"/>
    <mergeCell ref="J91:N93"/>
    <mergeCell ref="M96:N96"/>
    <mergeCell ref="I97:J97"/>
    <mergeCell ref="K97:L97"/>
    <mergeCell ref="M101:N101"/>
    <mergeCell ref="B102:F102"/>
    <mergeCell ref="G102:H102"/>
    <mergeCell ref="I102:J102"/>
    <mergeCell ref="K102:L102"/>
    <mergeCell ref="M102:N102"/>
    <mergeCell ref="B101:F101"/>
    <mergeCell ref="B100:F100"/>
    <mergeCell ref="G100:H100"/>
    <mergeCell ref="I100:J100"/>
    <mergeCell ref="K100:L100"/>
    <mergeCell ref="M100:N100"/>
    <mergeCell ref="B99:F99"/>
    <mergeCell ref="G99:H99"/>
    <mergeCell ref="I99:J99"/>
    <mergeCell ref="B96:F96"/>
    <mergeCell ref="G98:H98"/>
    <mergeCell ref="I98:J98"/>
    <mergeCell ref="K98:L98"/>
    <mergeCell ref="M98:N98"/>
    <mergeCell ref="K99:L99"/>
    <mergeCell ref="G101:H101"/>
    <mergeCell ref="I101:J101"/>
    <mergeCell ref="K101:L101"/>
    <mergeCell ref="M103:N103"/>
    <mergeCell ref="B104:F104"/>
    <mergeCell ref="G104:H104"/>
    <mergeCell ref="I104:J104"/>
    <mergeCell ref="K104:L104"/>
    <mergeCell ref="M104:N104"/>
    <mergeCell ref="B103:F103"/>
    <mergeCell ref="G103:H103"/>
    <mergeCell ref="I103:J103"/>
    <mergeCell ref="K103:L103"/>
    <mergeCell ref="M105:N105"/>
    <mergeCell ref="B106:F106"/>
    <mergeCell ref="G106:H106"/>
    <mergeCell ref="I106:J106"/>
    <mergeCell ref="K106:L106"/>
    <mergeCell ref="M106:N106"/>
    <mergeCell ref="B105:F105"/>
    <mergeCell ref="G105:H105"/>
    <mergeCell ref="I105:J105"/>
    <mergeCell ref="K105:L105"/>
    <mergeCell ref="B107:F107"/>
    <mergeCell ref="M107:N107"/>
    <mergeCell ref="B108:F108"/>
    <mergeCell ref="G108:H108"/>
    <mergeCell ref="I108:J108"/>
    <mergeCell ref="K108:L108"/>
    <mergeCell ref="G107:H107"/>
    <mergeCell ref="A114:D115"/>
    <mergeCell ref="E114:L115"/>
    <mergeCell ref="M114:N115"/>
    <mergeCell ref="A112:N112"/>
    <mergeCell ref="A113:D113"/>
    <mergeCell ref="E113:L113"/>
    <mergeCell ref="M113:N113"/>
    <mergeCell ref="I107:J107"/>
    <mergeCell ref="K107:L107"/>
    <mergeCell ref="M109:N109"/>
    <mergeCell ref="B110:L110"/>
    <mergeCell ref="M110:N110"/>
    <mergeCell ref="M108:N108"/>
    <mergeCell ref="B109:F109"/>
    <mergeCell ref="G109:H109"/>
    <mergeCell ref="I109:J109"/>
    <mergeCell ref="K109:L109"/>
    <mergeCell ref="A116:D117"/>
    <mergeCell ref="E116:L117"/>
    <mergeCell ref="M116:N117"/>
    <mergeCell ref="A118:D119"/>
    <mergeCell ref="E118:L119"/>
    <mergeCell ref="M118:N119"/>
    <mergeCell ref="A128:L128"/>
    <mergeCell ref="M128:N128"/>
    <mergeCell ref="A124:D125"/>
    <mergeCell ref="E124:L125"/>
    <mergeCell ref="M124:N125"/>
    <mergeCell ref="A126:D127"/>
    <mergeCell ref="E126:L127"/>
    <mergeCell ref="M126:N127"/>
    <mergeCell ref="A122:D123"/>
    <mergeCell ref="E122:L123"/>
    <mergeCell ref="M122:N123"/>
    <mergeCell ref="A120:D121"/>
    <mergeCell ref="E120:L121"/>
    <mergeCell ref="M120:N121"/>
  </mergeCells>
  <phoneticPr fontId="0" type="noConversion"/>
  <conditionalFormatting sqref="C57:N57 C59:N59 C61:N61 C63:N63 C71:N71 C65:M65 C69:N69 C67:N67 C73:N73 C75:N75">
    <cfRule type="cellIs" dxfId="15" priority="1" stopIfTrue="1" operator="equal">
      <formula>"x"</formula>
    </cfRule>
  </conditionalFormatting>
  <conditionalFormatting sqref="C58:N58 C60:N60 C62:N62 C64:N64 C72:N72 C66:M66 C70:N70 N65:N66 C68:N68 C74:N74 C76:N76">
    <cfRule type="cellIs" dxfId="14"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7:N76"/>
  </dataValidations>
  <printOptions horizontalCentered="1"/>
  <pageMargins left="0.24" right="0.15" top="0.56000000000000005" bottom="0.57999999999999996" header="0.23" footer="0.23622047244094491"/>
  <pageSetup paperSize="9" scale="97" orientation="portrait" horizontalDpi="300" verticalDpi="300" r:id="rId1"/>
  <headerFooter alignWithMargins="0"/>
  <rowBreaks count="1" manualBreakCount="1">
    <brk id="33"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IU65477"/>
  <sheetViews>
    <sheetView topLeftCell="A69" zoomScaleNormal="100" workbookViewId="0">
      <selection activeCell="Q57" sqref="Q57:R57"/>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2.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4.42578125" style="1" customWidth="1"/>
    <col min="17" max="17" width="9.140625" style="1"/>
    <col min="18" max="18" width="0.140625" style="1" customWidth="1"/>
    <col min="19" max="244" width="9.140625" style="1"/>
    <col min="245" max="245" width="14.140625" style="1" bestFit="1" customWidth="1"/>
    <col min="246" max="16384" width="9.140625" style="1"/>
  </cols>
  <sheetData>
    <row r="1" spans="1:20" ht="18" customHeight="1" thickBot="1" x14ac:dyDescent="0.3">
      <c r="A1" s="207" t="s">
        <v>55</v>
      </c>
      <c r="B1" s="207"/>
      <c r="C1" s="207"/>
      <c r="D1" s="207"/>
      <c r="E1" s="207"/>
      <c r="F1" s="207"/>
      <c r="G1" s="207"/>
      <c r="H1" s="207"/>
      <c r="I1" s="207"/>
      <c r="J1" s="207"/>
      <c r="K1" s="207"/>
      <c r="L1" s="207"/>
      <c r="M1" s="207"/>
      <c r="N1" s="207"/>
    </row>
    <row r="2" spans="1:20" s="2" customFormat="1" ht="27" customHeight="1" x14ac:dyDescent="0.25">
      <c r="A2" s="372" t="s">
        <v>1</v>
      </c>
      <c r="B2" s="372"/>
      <c r="C2" s="372"/>
      <c r="D2" s="372"/>
      <c r="E2" s="372" t="s">
        <v>56</v>
      </c>
      <c r="F2" s="372"/>
      <c r="G2" s="372"/>
      <c r="H2" s="372"/>
      <c r="I2" s="214" t="s">
        <v>2</v>
      </c>
      <c r="J2" s="214"/>
      <c r="K2" s="214"/>
      <c r="L2" s="214"/>
      <c r="M2" s="214"/>
      <c r="N2" s="214"/>
    </row>
    <row r="3" spans="1:20" s="2" customFormat="1" ht="12.75" customHeight="1" x14ac:dyDescent="0.25">
      <c r="A3" s="458" t="s">
        <v>57</v>
      </c>
      <c r="B3" s="246"/>
      <c r="C3" s="246"/>
      <c r="D3" s="247"/>
      <c r="E3" s="364" t="s">
        <v>58</v>
      </c>
      <c r="F3" s="365"/>
      <c r="G3" s="365"/>
      <c r="H3" s="365"/>
      <c r="I3" s="228" t="s">
        <v>59</v>
      </c>
      <c r="J3" s="229"/>
      <c r="K3" s="229"/>
      <c r="L3" s="366"/>
      <c r="M3" s="366"/>
      <c r="N3" s="367"/>
    </row>
    <row r="4" spans="1:20" s="2" customFormat="1" ht="21.75" customHeight="1" x14ac:dyDescent="0.25">
      <c r="A4" s="459"/>
      <c r="B4" s="248"/>
      <c r="C4" s="248"/>
      <c r="D4" s="249"/>
      <c r="E4" s="365"/>
      <c r="F4" s="365"/>
      <c r="G4" s="365"/>
      <c r="H4" s="365"/>
      <c r="I4" s="368"/>
      <c r="J4" s="369"/>
      <c r="K4" s="369"/>
      <c r="L4" s="369"/>
      <c r="M4" s="369"/>
      <c r="N4" s="370"/>
    </row>
    <row r="5" spans="1:20" s="2" customFormat="1" ht="15.75" customHeight="1" x14ac:dyDescent="0.25">
      <c r="A5" s="363" t="s">
        <v>3</v>
      </c>
      <c r="B5" s="363"/>
      <c r="C5" s="363"/>
      <c r="D5" s="364" t="s">
        <v>60</v>
      </c>
      <c r="E5" s="364"/>
      <c r="F5" s="364"/>
      <c r="G5" s="364"/>
      <c r="H5" s="364"/>
      <c r="I5" s="371" t="s">
        <v>61</v>
      </c>
      <c r="J5" s="371"/>
      <c r="K5" s="371"/>
      <c r="L5" s="371"/>
      <c r="M5" s="371"/>
      <c r="N5" s="371"/>
    </row>
    <row r="6" spans="1:20" s="2" customFormat="1" ht="30" customHeight="1" x14ac:dyDescent="0.25">
      <c r="A6" s="363"/>
      <c r="B6" s="363"/>
      <c r="C6" s="363"/>
      <c r="D6" s="364"/>
      <c r="E6" s="364"/>
      <c r="F6" s="364"/>
      <c r="G6" s="364"/>
      <c r="H6" s="364"/>
      <c r="I6" s="362">
        <v>2016</v>
      </c>
      <c r="J6" s="362"/>
      <c r="K6" s="362">
        <v>2017</v>
      </c>
      <c r="L6" s="362"/>
      <c r="M6" s="362">
        <v>2018</v>
      </c>
      <c r="N6" s="362"/>
    </row>
    <row r="7" spans="1:20" ht="118.5" customHeight="1" x14ac:dyDescent="0.25">
      <c r="A7" s="360" t="s">
        <v>4</v>
      </c>
      <c r="B7" s="361"/>
      <c r="C7" s="387" t="s">
        <v>290</v>
      </c>
      <c r="D7" s="388"/>
      <c r="E7" s="388"/>
      <c r="F7" s="388"/>
      <c r="G7" s="388"/>
      <c r="H7" s="388"/>
      <c r="I7" s="388"/>
      <c r="J7" s="388"/>
      <c r="K7" s="388"/>
      <c r="L7" s="388"/>
      <c r="M7" s="388"/>
      <c r="N7" s="389"/>
      <c r="O7" s="357"/>
      <c r="P7" s="358"/>
      <c r="Q7" s="358"/>
      <c r="R7" s="358"/>
      <c r="S7" s="358"/>
      <c r="T7" s="358"/>
    </row>
    <row r="8" spans="1:20" ht="38.25" customHeight="1" x14ac:dyDescent="0.25">
      <c r="A8" s="183" t="s">
        <v>5</v>
      </c>
      <c r="B8" s="184"/>
      <c r="C8" s="201" t="s">
        <v>237</v>
      </c>
      <c r="D8" s="202"/>
      <c r="E8" s="202"/>
      <c r="F8" s="202"/>
      <c r="G8" s="202"/>
      <c r="H8" s="202"/>
      <c r="I8" s="202"/>
      <c r="J8" s="202"/>
      <c r="K8" s="202"/>
      <c r="L8" s="202"/>
      <c r="M8" s="202"/>
      <c r="N8" s="203"/>
      <c r="R8" s="3"/>
    </row>
    <row r="9" spans="1:20" ht="38.25" hidden="1" customHeight="1" x14ac:dyDescent="0.25">
      <c r="A9" s="183"/>
      <c r="B9" s="184"/>
      <c r="C9" s="201"/>
      <c r="D9" s="205"/>
      <c r="E9" s="205"/>
      <c r="F9" s="205"/>
      <c r="G9" s="205"/>
      <c r="H9" s="205"/>
      <c r="I9" s="205"/>
      <c r="J9" s="205"/>
      <c r="K9" s="205"/>
      <c r="L9" s="205"/>
      <c r="M9" s="205"/>
      <c r="N9" s="206"/>
      <c r="R9" s="3"/>
    </row>
    <row r="10" spans="1:20" ht="12" customHeight="1" x14ac:dyDescent="0.25">
      <c r="A10" s="185" t="s">
        <v>6</v>
      </c>
      <c r="B10" s="373"/>
      <c r="C10" s="449" t="s">
        <v>62</v>
      </c>
      <c r="D10" s="450"/>
      <c r="E10" s="450"/>
      <c r="F10" s="450"/>
      <c r="G10" s="450"/>
      <c r="H10" s="450"/>
      <c r="I10" s="450"/>
      <c r="J10" s="450"/>
      <c r="K10" s="450"/>
      <c r="L10" s="450"/>
      <c r="M10" s="450"/>
      <c r="N10" s="451"/>
    </row>
    <row r="11" spans="1:20" ht="9" customHeight="1" x14ac:dyDescent="0.25">
      <c r="A11" s="374"/>
      <c r="B11" s="375"/>
      <c r="C11" s="452"/>
      <c r="D11" s="453"/>
      <c r="E11" s="453"/>
      <c r="F11" s="453"/>
      <c r="G11" s="453"/>
      <c r="H11" s="453"/>
      <c r="I11" s="453"/>
      <c r="J11" s="453"/>
      <c r="K11" s="453"/>
      <c r="L11" s="453"/>
      <c r="M11" s="453"/>
      <c r="N11" s="454"/>
    </row>
    <row r="12" spans="1:20" ht="13.5" customHeight="1" x14ac:dyDescent="0.25">
      <c r="A12" s="374"/>
      <c r="B12" s="375"/>
      <c r="C12" s="452"/>
      <c r="D12" s="453"/>
      <c r="E12" s="453"/>
      <c r="F12" s="453"/>
      <c r="G12" s="453"/>
      <c r="H12" s="453"/>
      <c r="I12" s="453"/>
      <c r="J12" s="453"/>
      <c r="K12" s="453"/>
      <c r="L12" s="453"/>
      <c r="M12" s="453"/>
      <c r="N12" s="454"/>
    </row>
    <row r="13" spans="1:20" ht="14.25" customHeight="1" x14ac:dyDescent="0.25">
      <c r="A13" s="374"/>
      <c r="B13" s="375"/>
      <c r="C13" s="452"/>
      <c r="D13" s="453"/>
      <c r="E13" s="453"/>
      <c r="F13" s="453"/>
      <c r="G13" s="453"/>
      <c r="H13" s="453"/>
      <c r="I13" s="453"/>
      <c r="J13" s="453"/>
      <c r="K13" s="453"/>
      <c r="L13" s="453"/>
      <c r="M13" s="453"/>
      <c r="N13" s="454"/>
    </row>
    <row r="14" spans="1:20" ht="18.75" hidden="1" customHeight="1" x14ac:dyDescent="0.25">
      <c r="A14" s="374"/>
      <c r="B14" s="375"/>
      <c r="C14" s="452"/>
      <c r="D14" s="453"/>
      <c r="E14" s="453"/>
      <c r="F14" s="453"/>
      <c r="G14" s="453"/>
      <c r="H14" s="453"/>
      <c r="I14" s="453"/>
      <c r="J14" s="453"/>
      <c r="K14" s="453"/>
      <c r="L14" s="453"/>
      <c r="M14" s="453"/>
      <c r="N14" s="454"/>
    </row>
    <row r="15" spans="1:20" ht="16.5" hidden="1" customHeight="1" x14ac:dyDescent="0.25">
      <c r="A15" s="374"/>
      <c r="B15" s="375"/>
      <c r="C15" s="452"/>
      <c r="D15" s="453"/>
      <c r="E15" s="453"/>
      <c r="F15" s="453"/>
      <c r="G15" s="453"/>
      <c r="H15" s="453"/>
      <c r="I15" s="453"/>
      <c r="J15" s="453"/>
      <c r="K15" s="453"/>
      <c r="L15" s="453"/>
      <c r="M15" s="453"/>
      <c r="N15" s="454"/>
    </row>
    <row r="16" spans="1:20" ht="23.25" hidden="1" customHeight="1" x14ac:dyDescent="0.25">
      <c r="A16" s="374"/>
      <c r="B16" s="375"/>
      <c r="C16" s="452"/>
      <c r="D16" s="453"/>
      <c r="E16" s="453"/>
      <c r="F16" s="453"/>
      <c r="G16" s="453"/>
      <c r="H16" s="453"/>
      <c r="I16" s="453"/>
      <c r="J16" s="453"/>
      <c r="K16" s="453"/>
      <c r="L16" s="453"/>
      <c r="M16" s="453"/>
      <c r="N16" s="454"/>
    </row>
    <row r="17" spans="1:166" ht="20.25" hidden="1" customHeight="1" x14ac:dyDescent="0.25">
      <c r="A17" s="374"/>
      <c r="B17" s="375"/>
      <c r="C17" s="452"/>
      <c r="D17" s="453"/>
      <c r="E17" s="453"/>
      <c r="F17" s="453"/>
      <c r="G17" s="453"/>
      <c r="H17" s="453"/>
      <c r="I17" s="453"/>
      <c r="J17" s="453"/>
      <c r="K17" s="453"/>
      <c r="L17" s="453"/>
      <c r="M17" s="453"/>
      <c r="N17" s="454"/>
    </row>
    <row r="18" spans="1:166" ht="13.5" hidden="1" customHeight="1" x14ac:dyDescent="0.25">
      <c r="A18" s="374"/>
      <c r="B18" s="375"/>
      <c r="C18" s="452"/>
      <c r="D18" s="453"/>
      <c r="E18" s="453"/>
      <c r="F18" s="453"/>
      <c r="G18" s="453"/>
      <c r="H18" s="453"/>
      <c r="I18" s="453"/>
      <c r="J18" s="453"/>
      <c r="K18" s="453"/>
      <c r="L18" s="453"/>
      <c r="M18" s="453"/>
      <c r="N18" s="454"/>
    </row>
    <row r="19" spans="1:166" ht="13.5" hidden="1" customHeight="1" x14ac:dyDescent="0.25">
      <c r="A19" s="374"/>
      <c r="B19" s="375"/>
      <c r="C19" s="452"/>
      <c r="D19" s="453"/>
      <c r="E19" s="453"/>
      <c r="F19" s="453"/>
      <c r="G19" s="453"/>
      <c r="H19" s="453"/>
      <c r="I19" s="453"/>
      <c r="J19" s="453"/>
      <c r="K19" s="453"/>
      <c r="L19" s="453"/>
      <c r="M19" s="453"/>
      <c r="N19" s="454"/>
    </row>
    <row r="20" spans="1:166" ht="13.5" hidden="1" customHeight="1" x14ac:dyDescent="0.25">
      <c r="A20" s="374"/>
      <c r="B20" s="375"/>
      <c r="C20" s="452"/>
      <c r="D20" s="453"/>
      <c r="E20" s="453"/>
      <c r="F20" s="453"/>
      <c r="G20" s="453"/>
      <c r="H20" s="453"/>
      <c r="I20" s="453"/>
      <c r="J20" s="453"/>
      <c r="K20" s="453"/>
      <c r="L20" s="453"/>
      <c r="M20" s="453"/>
      <c r="N20" s="454"/>
    </row>
    <row r="21" spans="1:166" ht="13.5" hidden="1" customHeight="1" x14ac:dyDescent="0.25">
      <c r="A21" s="374"/>
      <c r="B21" s="375"/>
      <c r="C21" s="452"/>
      <c r="D21" s="453"/>
      <c r="E21" s="453"/>
      <c r="F21" s="453"/>
      <c r="G21" s="453"/>
      <c r="H21" s="453"/>
      <c r="I21" s="453"/>
      <c r="J21" s="453"/>
      <c r="K21" s="453"/>
      <c r="L21" s="453"/>
      <c r="M21" s="453"/>
      <c r="N21" s="454"/>
    </row>
    <row r="22" spans="1:166" ht="13.5" hidden="1" customHeight="1" x14ac:dyDescent="0.25">
      <c r="A22" s="376"/>
      <c r="B22" s="377"/>
      <c r="C22" s="455"/>
      <c r="D22" s="456"/>
      <c r="E22" s="456"/>
      <c r="F22" s="456"/>
      <c r="G22" s="456"/>
      <c r="H22" s="456"/>
      <c r="I22" s="456"/>
      <c r="J22" s="456"/>
      <c r="K22" s="456"/>
      <c r="L22" s="456"/>
      <c r="M22" s="456"/>
      <c r="N22" s="457"/>
    </row>
    <row r="23" spans="1:166" ht="18.75" customHeight="1" x14ac:dyDescent="0.25">
      <c r="A23" s="168" t="s">
        <v>7</v>
      </c>
      <c r="B23" s="200"/>
      <c r="C23" s="200"/>
      <c r="D23" s="200"/>
      <c r="E23" s="200"/>
      <c r="F23" s="200"/>
      <c r="G23" s="200"/>
      <c r="H23" s="200"/>
      <c r="I23" s="200"/>
      <c r="J23" s="200"/>
      <c r="K23" s="200"/>
      <c r="L23" s="200"/>
      <c r="M23" s="200"/>
      <c r="N23" s="169"/>
      <c r="R23" s="27"/>
      <c r="S23" s="27"/>
      <c r="T23" s="27"/>
      <c r="U23" s="27"/>
      <c r="V23" s="27"/>
      <c r="W23" s="27"/>
      <c r="X23" s="27"/>
      <c r="Y23" s="27"/>
      <c r="Z23" s="27"/>
      <c r="AA23" s="27"/>
      <c r="AB23" s="27"/>
      <c r="AC23" s="27"/>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6">
        <v>1</v>
      </c>
      <c r="B24" s="174"/>
      <c r="C24" s="175"/>
      <c r="D24" s="175"/>
      <c r="E24" s="175"/>
      <c r="F24" s="175"/>
      <c r="G24" s="176"/>
      <c r="H24" s="6">
        <v>6</v>
      </c>
      <c r="I24" s="349"/>
      <c r="J24" s="354"/>
      <c r="K24" s="354"/>
      <c r="L24" s="354"/>
      <c r="M24" s="354"/>
      <c r="N24" s="355"/>
      <c r="R24" s="27"/>
      <c r="S24" s="27"/>
      <c r="T24" s="27"/>
      <c r="U24" s="27"/>
      <c r="V24" s="27"/>
      <c r="W24" s="27"/>
      <c r="X24" s="27"/>
      <c r="Y24" s="27"/>
      <c r="Z24" s="27"/>
      <c r="AA24" s="27"/>
      <c r="AB24" s="27"/>
      <c r="AC24" s="27"/>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6">
        <v>2</v>
      </c>
      <c r="B25" s="174"/>
      <c r="C25" s="175"/>
      <c r="D25" s="175"/>
      <c r="E25" s="175"/>
      <c r="F25" s="175"/>
      <c r="G25" s="176"/>
      <c r="H25" s="6">
        <v>7</v>
      </c>
      <c r="I25" s="349"/>
      <c r="J25" s="354"/>
      <c r="K25" s="354"/>
      <c r="L25" s="354"/>
      <c r="M25" s="354"/>
      <c r="N25" s="355"/>
      <c r="R25" s="27"/>
      <c r="S25" s="27"/>
      <c r="T25" s="27"/>
      <c r="U25" s="27"/>
      <c r="V25" s="27"/>
      <c r="W25" s="27"/>
      <c r="X25" s="27"/>
      <c r="Y25" s="27"/>
      <c r="Z25" s="27"/>
      <c r="AA25" s="27"/>
      <c r="AB25" s="27"/>
      <c r="AC25" s="27"/>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6">
        <v>3</v>
      </c>
      <c r="B26" s="349"/>
      <c r="C26" s="350"/>
      <c r="D26" s="350"/>
      <c r="E26" s="350"/>
      <c r="F26" s="350"/>
      <c r="G26" s="351"/>
      <c r="H26" s="6">
        <v>8</v>
      </c>
      <c r="I26" s="349"/>
      <c r="J26" s="354"/>
      <c r="K26" s="354"/>
      <c r="L26" s="354"/>
      <c r="M26" s="354"/>
      <c r="N26" s="355"/>
      <c r="R26" s="27"/>
      <c r="S26" s="27"/>
      <c r="T26" s="27"/>
      <c r="U26" s="27"/>
      <c r="V26" s="27"/>
      <c r="W26" s="27"/>
      <c r="X26" s="27"/>
      <c r="Y26" s="27"/>
      <c r="Z26" s="27"/>
      <c r="AA26" s="27"/>
      <c r="AB26" s="27"/>
      <c r="AC26" s="27"/>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4</v>
      </c>
      <c r="B27" s="349"/>
      <c r="C27" s="350"/>
      <c r="D27" s="350"/>
      <c r="E27" s="350"/>
      <c r="F27" s="350"/>
      <c r="G27" s="351"/>
      <c r="H27" s="6">
        <v>9</v>
      </c>
      <c r="I27" s="349"/>
      <c r="J27" s="354"/>
      <c r="K27" s="354"/>
      <c r="L27" s="354"/>
      <c r="M27" s="354"/>
      <c r="N27" s="355"/>
    </row>
    <row r="28" spans="1:166" ht="24.75" customHeight="1" x14ac:dyDescent="0.25">
      <c r="A28" s="6">
        <v>5</v>
      </c>
      <c r="B28" s="174"/>
      <c r="C28" s="175"/>
      <c r="D28" s="175"/>
      <c r="E28" s="175"/>
      <c r="F28" s="175"/>
      <c r="G28" s="176"/>
      <c r="H28" s="6">
        <v>10</v>
      </c>
      <c r="I28" s="177"/>
      <c r="J28" s="177"/>
      <c r="K28" s="177"/>
      <c r="L28" s="177"/>
      <c r="M28" s="177"/>
      <c r="N28" s="177"/>
    </row>
    <row r="29" spans="1:166" ht="12.75" hidden="1" customHeight="1" x14ac:dyDescent="0.25">
      <c r="A29" s="7"/>
      <c r="B29" s="8"/>
      <c r="C29" s="8"/>
      <c r="D29" s="8"/>
      <c r="E29" s="8"/>
      <c r="F29" s="8"/>
      <c r="G29" s="8"/>
      <c r="H29" s="8"/>
      <c r="I29" s="8"/>
      <c r="J29" s="8"/>
      <c r="K29" s="8"/>
      <c r="L29" s="8"/>
      <c r="M29" s="8"/>
      <c r="N29" s="9"/>
    </row>
    <row r="30" spans="1:166" x14ac:dyDescent="0.25">
      <c r="A30" s="10" t="s">
        <v>8</v>
      </c>
      <c r="B30" s="11"/>
      <c r="C30" s="11"/>
      <c r="D30" s="11"/>
      <c r="E30" s="11"/>
      <c r="F30" s="11"/>
      <c r="G30" s="11"/>
      <c r="H30" s="11"/>
      <c r="I30" s="11"/>
      <c r="J30" s="11"/>
      <c r="K30" s="11"/>
      <c r="L30" s="11"/>
      <c r="M30" s="11"/>
      <c r="N30" s="12"/>
      <c r="O30" s="11"/>
      <c r="P30" s="11"/>
      <c r="Q30" s="11"/>
      <c r="R30" s="12"/>
    </row>
    <row r="31" spans="1:166" x14ac:dyDescent="0.25">
      <c r="A31" s="165" t="s">
        <v>9</v>
      </c>
      <c r="B31" s="166"/>
      <c r="C31" s="166"/>
      <c r="D31" s="166"/>
      <c r="E31" s="166"/>
      <c r="F31" s="166"/>
      <c r="G31" s="166"/>
      <c r="H31" s="167"/>
      <c r="I31" s="168" t="s">
        <v>10</v>
      </c>
      <c r="J31" s="169"/>
      <c r="K31" s="156" t="s">
        <v>11</v>
      </c>
      <c r="L31" s="156"/>
      <c r="M31" s="156" t="s">
        <v>12</v>
      </c>
      <c r="N31" s="156"/>
      <c r="O31" s="156">
        <v>2017</v>
      </c>
      <c r="P31" s="156"/>
      <c r="Q31" s="156">
        <v>2018</v>
      </c>
      <c r="R31" s="156"/>
    </row>
    <row r="32" spans="1:166" ht="15" customHeight="1" x14ac:dyDescent="0.25">
      <c r="A32" s="325" t="s">
        <v>63</v>
      </c>
      <c r="B32" s="326"/>
      <c r="C32" s="326"/>
      <c r="D32" s="326"/>
      <c r="E32" s="326"/>
      <c r="F32" s="326"/>
      <c r="G32" s="326"/>
      <c r="H32" s="327"/>
      <c r="I32" s="445" t="s">
        <v>317</v>
      </c>
      <c r="J32" s="446"/>
      <c r="K32" s="323"/>
      <c r="L32" s="323"/>
      <c r="M32" s="324"/>
      <c r="N32" s="324"/>
      <c r="O32" s="447" t="s">
        <v>317</v>
      </c>
      <c r="P32" s="441"/>
      <c r="Q32" s="448" t="s">
        <v>317</v>
      </c>
      <c r="R32" s="444"/>
      <c r="S32" s="390" t="s">
        <v>159</v>
      </c>
      <c r="T32" s="391"/>
      <c r="U32" s="391"/>
      <c r="V32" s="391"/>
      <c r="W32" s="391"/>
    </row>
    <row r="33" spans="1:23" ht="15" customHeight="1" x14ac:dyDescent="0.25">
      <c r="A33" s="325" t="s">
        <v>238</v>
      </c>
      <c r="B33" s="326"/>
      <c r="C33" s="326"/>
      <c r="D33" s="326"/>
      <c r="E33" s="326"/>
      <c r="F33" s="326"/>
      <c r="G33" s="326"/>
      <c r="H33" s="327"/>
      <c r="I33" s="441" t="s">
        <v>239</v>
      </c>
      <c r="J33" s="441"/>
      <c r="K33" s="323">
        <v>2</v>
      </c>
      <c r="L33" s="323"/>
      <c r="M33" s="324"/>
      <c r="N33" s="324"/>
      <c r="O33" s="447" t="s">
        <v>239</v>
      </c>
      <c r="P33" s="441"/>
      <c r="Q33" s="448" t="s">
        <v>239</v>
      </c>
      <c r="R33" s="444"/>
      <c r="S33" s="341"/>
      <c r="T33" s="342"/>
      <c r="U33" s="342"/>
      <c r="V33" s="342"/>
      <c r="W33" s="342"/>
    </row>
    <row r="34" spans="1:23" ht="12.75" customHeight="1" x14ac:dyDescent="0.25">
      <c r="A34" s="325"/>
      <c r="B34" s="326"/>
      <c r="C34" s="326"/>
      <c r="D34" s="326"/>
      <c r="E34" s="326"/>
      <c r="F34" s="326"/>
      <c r="G34" s="326"/>
      <c r="H34" s="327"/>
      <c r="I34" s="441"/>
      <c r="J34" s="441"/>
      <c r="K34" s="323"/>
      <c r="L34" s="323"/>
      <c r="M34" s="324"/>
      <c r="N34" s="324"/>
      <c r="O34" s="441"/>
      <c r="P34" s="441"/>
      <c r="Q34" s="444"/>
      <c r="R34" s="444"/>
      <c r="S34" s="341"/>
      <c r="T34" s="342"/>
      <c r="U34" s="342"/>
      <c r="V34" s="342"/>
      <c r="W34" s="342"/>
    </row>
    <row r="35" spans="1:23" ht="12.75" customHeight="1" x14ac:dyDescent="0.25">
      <c r="A35" s="325" t="s">
        <v>64</v>
      </c>
      <c r="B35" s="326"/>
      <c r="C35" s="326"/>
      <c r="D35" s="326"/>
      <c r="E35" s="326"/>
      <c r="F35" s="326"/>
      <c r="G35" s="326"/>
      <c r="H35" s="327"/>
      <c r="I35" s="447" t="s">
        <v>318</v>
      </c>
      <c r="J35" s="441"/>
      <c r="K35" s="323"/>
      <c r="L35" s="323"/>
      <c r="M35" s="324"/>
      <c r="N35" s="324"/>
      <c r="O35" s="445" t="s">
        <v>319</v>
      </c>
      <c r="P35" s="446"/>
      <c r="Q35" s="448" t="s">
        <v>319</v>
      </c>
      <c r="R35" s="444"/>
      <c r="S35" s="341"/>
      <c r="T35" s="342"/>
      <c r="U35" s="342"/>
      <c r="V35" s="342"/>
      <c r="W35" s="342"/>
    </row>
    <row r="36" spans="1:23" x14ac:dyDescent="0.25">
      <c r="A36" s="325"/>
      <c r="B36" s="326"/>
      <c r="C36" s="326"/>
      <c r="D36" s="326"/>
      <c r="E36" s="326"/>
      <c r="F36" s="326"/>
      <c r="G36" s="326"/>
      <c r="H36" s="327"/>
      <c r="I36" s="323"/>
      <c r="J36" s="323"/>
      <c r="K36" s="323"/>
      <c r="L36" s="323"/>
      <c r="M36" s="324"/>
      <c r="N36" s="324"/>
      <c r="O36" s="323"/>
      <c r="P36" s="323"/>
      <c r="Q36" s="324"/>
      <c r="R36" s="324"/>
      <c r="S36" s="341"/>
      <c r="T36" s="342"/>
      <c r="U36" s="342"/>
      <c r="V36" s="342"/>
      <c r="W36" s="342"/>
    </row>
    <row r="37" spans="1:23" ht="26.25" customHeight="1" x14ac:dyDescent="0.25">
      <c r="A37" s="325" t="s">
        <v>240</v>
      </c>
      <c r="B37" s="326"/>
      <c r="C37" s="326"/>
      <c r="D37" s="326"/>
      <c r="E37" s="326"/>
      <c r="F37" s="326"/>
      <c r="G37" s="326"/>
      <c r="H37" s="327"/>
      <c r="I37" s="334" t="s">
        <v>320</v>
      </c>
      <c r="J37" s="335"/>
      <c r="K37" s="323"/>
      <c r="L37" s="323"/>
      <c r="M37" s="324"/>
      <c r="N37" s="324"/>
      <c r="O37" s="331" t="s">
        <v>320</v>
      </c>
      <c r="P37" s="323"/>
      <c r="Q37" s="330" t="s">
        <v>320</v>
      </c>
      <c r="R37" s="324"/>
      <c r="S37" s="341"/>
      <c r="T37" s="342"/>
      <c r="U37" s="342"/>
      <c r="V37" s="342"/>
      <c r="W37" s="342"/>
    </row>
    <row r="38" spans="1:23" x14ac:dyDescent="0.25">
      <c r="A38" s="325"/>
      <c r="B38" s="326"/>
      <c r="C38" s="326"/>
      <c r="D38" s="326"/>
      <c r="E38" s="326"/>
      <c r="F38" s="326"/>
      <c r="G38" s="326"/>
      <c r="H38" s="327"/>
      <c r="I38" s="323"/>
      <c r="J38" s="323"/>
      <c r="K38" s="323"/>
      <c r="L38" s="323"/>
      <c r="M38" s="324"/>
      <c r="N38" s="324"/>
      <c r="O38" s="323"/>
      <c r="P38" s="323"/>
      <c r="Q38" s="15"/>
      <c r="R38" s="15"/>
      <c r="S38" s="341"/>
      <c r="T38" s="342"/>
      <c r="U38" s="342"/>
      <c r="V38" s="342"/>
      <c r="W38" s="342"/>
    </row>
    <row r="39" spans="1:23" ht="29.25" customHeight="1" x14ac:dyDescent="0.25">
      <c r="A39" s="325"/>
      <c r="B39" s="326"/>
      <c r="C39" s="326"/>
      <c r="D39" s="326"/>
      <c r="E39" s="326"/>
      <c r="F39" s="326"/>
      <c r="G39" s="326"/>
      <c r="H39" s="327"/>
      <c r="I39" s="324"/>
      <c r="J39" s="324"/>
      <c r="K39" s="323"/>
      <c r="L39" s="323"/>
      <c r="M39" s="324"/>
      <c r="N39" s="324"/>
      <c r="O39" s="323"/>
      <c r="P39" s="323"/>
      <c r="Q39" s="15"/>
      <c r="R39" s="15"/>
      <c r="S39" s="341"/>
      <c r="T39" s="342"/>
      <c r="U39" s="342"/>
      <c r="V39" s="342"/>
      <c r="W39" s="342"/>
    </row>
    <row r="40" spans="1:23" x14ac:dyDescent="0.25">
      <c r="A40" s="325" t="s">
        <v>65</v>
      </c>
      <c r="B40" s="326"/>
      <c r="C40" s="326"/>
      <c r="D40" s="326"/>
      <c r="E40" s="326"/>
      <c r="F40" s="326"/>
      <c r="G40" s="326"/>
      <c r="H40" s="327"/>
      <c r="I40" s="335">
        <v>0</v>
      </c>
      <c r="J40" s="335"/>
      <c r="K40" s="323"/>
      <c r="L40" s="323"/>
      <c r="M40" s="324"/>
      <c r="N40" s="324"/>
      <c r="O40" s="335">
        <v>2</v>
      </c>
      <c r="P40" s="335"/>
      <c r="Q40" s="15">
        <v>2</v>
      </c>
      <c r="R40" s="15"/>
      <c r="S40" s="341"/>
      <c r="T40" s="342"/>
      <c r="U40" s="342"/>
      <c r="V40" s="342"/>
      <c r="W40" s="342"/>
    </row>
    <row r="41" spans="1:23" x14ac:dyDescent="0.25">
      <c r="A41" s="325"/>
      <c r="B41" s="326"/>
      <c r="C41" s="326"/>
      <c r="D41" s="326"/>
      <c r="E41" s="326"/>
      <c r="F41" s="326"/>
      <c r="G41" s="326"/>
      <c r="H41" s="327"/>
      <c r="I41" s="323"/>
      <c r="J41" s="323"/>
      <c r="K41" s="323"/>
      <c r="L41" s="323"/>
      <c r="M41" s="324"/>
      <c r="N41" s="324"/>
      <c r="O41" s="323"/>
      <c r="P41" s="323"/>
      <c r="Q41" s="15"/>
      <c r="R41" s="15"/>
      <c r="S41" s="341"/>
      <c r="T41" s="342"/>
      <c r="U41" s="342"/>
      <c r="V41" s="342"/>
      <c r="W41" s="342"/>
    </row>
    <row r="42" spans="1:23" x14ac:dyDescent="0.25">
      <c r="A42" s="325"/>
      <c r="B42" s="326"/>
      <c r="C42" s="326"/>
      <c r="D42" s="326"/>
      <c r="E42" s="326"/>
      <c r="F42" s="326"/>
      <c r="G42" s="326"/>
      <c r="H42" s="327"/>
      <c r="I42" s="323"/>
      <c r="J42" s="323"/>
      <c r="K42" s="323"/>
      <c r="L42" s="323"/>
      <c r="M42" s="324"/>
      <c r="N42" s="324"/>
      <c r="O42" s="323"/>
      <c r="P42" s="323"/>
      <c r="Q42" s="324"/>
      <c r="R42" s="324"/>
      <c r="S42" s="341"/>
      <c r="T42" s="342"/>
      <c r="U42" s="342"/>
      <c r="V42" s="342"/>
      <c r="W42" s="342"/>
    </row>
    <row r="43" spans="1:23" ht="28.5" customHeight="1" x14ac:dyDescent="0.25">
      <c r="A43" s="165" t="s">
        <v>13</v>
      </c>
      <c r="B43" s="166"/>
      <c r="C43" s="166"/>
      <c r="D43" s="166"/>
      <c r="E43" s="166"/>
      <c r="F43" s="166"/>
      <c r="G43" s="166"/>
      <c r="H43" s="167"/>
      <c r="I43" s="168" t="s">
        <v>10</v>
      </c>
      <c r="J43" s="169"/>
      <c r="K43" s="156" t="s">
        <v>11</v>
      </c>
      <c r="L43" s="156"/>
      <c r="M43" s="156" t="s">
        <v>12</v>
      </c>
      <c r="N43" s="156"/>
      <c r="O43" s="156">
        <v>2017</v>
      </c>
      <c r="P43" s="156"/>
      <c r="Q43" s="156">
        <v>2018</v>
      </c>
      <c r="R43" s="156"/>
    </row>
    <row r="44" spans="1:23" ht="25.5" customHeight="1" x14ac:dyDescent="0.25">
      <c r="A44" s="325" t="s">
        <v>66</v>
      </c>
      <c r="B44" s="326"/>
      <c r="C44" s="326"/>
      <c r="D44" s="326"/>
      <c r="E44" s="326"/>
      <c r="F44" s="326"/>
      <c r="G44" s="326"/>
      <c r="H44" s="327"/>
      <c r="I44" s="441" t="s">
        <v>67</v>
      </c>
      <c r="J44" s="441"/>
      <c r="K44" s="323"/>
      <c r="L44" s="323"/>
      <c r="M44" s="324"/>
      <c r="N44" s="324"/>
      <c r="O44" s="323">
        <v>7</v>
      </c>
      <c r="P44" s="323"/>
      <c r="Q44" s="324">
        <v>7</v>
      </c>
      <c r="R44" s="324"/>
    </row>
    <row r="45" spans="1:23" ht="31.5" customHeight="1" x14ac:dyDescent="0.25">
      <c r="A45" s="325" t="s">
        <v>68</v>
      </c>
      <c r="B45" s="326"/>
      <c r="C45" s="326"/>
      <c r="D45" s="326"/>
      <c r="E45" s="326"/>
      <c r="F45" s="326"/>
      <c r="G45" s="326"/>
      <c r="H45" s="327"/>
      <c r="I45" s="335" t="s">
        <v>67</v>
      </c>
      <c r="J45" s="335"/>
      <c r="K45" s="323"/>
      <c r="L45" s="323"/>
      <c r="M45" s="324"/>
      <c r="N45" s="324"/>
      <c r="O45" s="323">
        <v>7</v>
      </c>
      <c r="P45" s="323"/>
      <c r="Q45" s="324">
        <v>7</v>
      </c>
      <c r="R45" s="324"/>
    </row>
    <row r="46" spans="1:23" x14ac:dyDescent="0.25">
      <c r="A46" s="325"/>
      <c r="B46" s="326"/>
      <c r="C46" s="326"/>
      <c r="D46" s="326"/>
      <c r="E46" s="326"/>
      <c r="F46" s="326"/>
      <c r="G46" s="326"/>
      <c r="H46" s="327"/>
      <c r="I46" s="323"/>
      <c r="J46" s="323"/>
      <c r="K46" s="323"/>
      <c r="L46" s="323"/>
      <c r="M46" s="324"/>
      <c r="N46" s="324"/>
      <c r="O46" s="323"/>
      <c r="P46" s="323"/>
      <c r="Q46" s="324"/>
      <c r="R46" s="324"/>
    </row>
    <row r="47" spans="1:23" x14ac:dyDescent="0.25">
      <c r="A47" s="325"/>
      <c r="B47" s="326"/>
      <c r="C47" s="326"/>
      <c r="D47" s="326"/>
      <c r="E47" s="326"/>
      <c r="F47" s="326"/>
      <c r="G47" s="326"/>
      <c r="H47" s="327"/>
      <c r="I47" s="323"/>
      <c r="J47" s="323"/>
      <c r="K47" s="323"/>
      <c r="L47" s="323"/>
      <c r="M47" s="324"/>
      <c r="N47" s="324"/>
      <c r="O47" s="323"/>
      <c r="P47" s="323"/>
      <c r="Q47" s="324"/>
      <c r="R47" s="324"/>
    </row>
    <row r="48" spans="1:23" x14ac:dyDescent="0.25">
      <c r="A48" s="325"/>
      <c r="B48" s="326"/>
      <c r="C48" s="326"/>
      <c r="D48" s="326"/>
      <c r="E48" s="326"/>
      <c r="F48" s="326"/>
      <c r="G48" s="326"/>
      <c r="H48" s="327"/>
      <c r="I48" s="323"/>
      <c r="J48" s="323"/>
      <c r="K48" s="323"/>
      <c r="L48" s="323"/>
      <c r="M48" s="324"/>
      <c r="N48" s="324"/>
      <c r="O48" s="323"/>
      <c r="P48" s="323"/>
      <c r="Q48" s="324"/>
      <c r="R48" s="324"/>
    </row>
    <row r="49" spans="1:18" ht="21" customHeight="1" x14ac:dyDescent="0.25">
      <c r="A49" s="165" t="s">
        <v>14</v>
      </c>
      <c r="B49" s="166"/>
      <c r="C49" s="166"/>
      <c r="D49" s="166"/>
      <c r="E49" s="166"/>
      <c r="F49" s="166"/>
      <c r="G49" s="166"/>
      <c r="H49" s="167"/>
      <c r="I49" s="168" t="s">
        <v>10</v>
      </c>
      <c r="J49" s="169"/>
      <c r="K49" s="156" t="s">
        <v>11</v>
      </c>
      <c r="L49" s="156"/>
      <c r="M49" s="156" t="s">
        <v>15</v>
      </c>
      <c r="N49" s="157"/>
      <c r="O49" s="156">
        <v>2017</v>
      </c>
      <c r="P49" s="156"/>
      <c r="Q49" s="156">
        <v>2018</v>
      </c>
      <c r="R49" s="157"/>
    </row>
    <row r="50" spans="1:18" x14ac:dyDescent="0.25">
      <c r="A50" s="325"/>
      <c r="B50" s="326"/>
      <c r="C50" s="326"/>
      <c r="D50" s="326"/>
      <c r="E50" s="326"/>
      <c r="F50" s="326"/>
      <c r="G50" s="326"/>
      <c r="H50" s="327"/>
      <c r="I50" s="441"/>
      <c r="J50" s="441"/>
      <c r="K50" s="323"/>
      <c r="L50" s="323"/>
      <c r="M50" s="324"/>
      <c r="N50" s="324"/>
      <c r="O50" s="323"/>
      <c r="P50" s="323"/>
      <c r="Q50" s="324"/>
      <c r="R50" s="324"/>
    </row>
    <row r="51" spans="1:18" x14ac:dyDescent="0.25">
      <c r="A51" s="325" t="s">
        <v>69</v>
      </c>
      <c r="B51" s="326"/>
      <c r="C51" s="326"/>
      <c r="D51" s="326"/>
      <c r="E51" s="326"/>
      <c r="F51" s="326"/>
      <c r="G51" s="326"/>
      <c r="H51" s="327"/>
      <c r="I51" s="442" t="s">
        <v>291</v>
      </c>
      <c r="J51" s="443"/>
      <c r="K51" s="323"/>
      <c r="L51" s="323"/>
      <c r="M51" s="324"/>
      <c r="N51" s="324"/>
      <c r="O51" s="331" t="s">
        <v>291</v>
      </c>
      <c r="P51" s="323"/>
      <c r="Q51" s="330" t="s">
        <v>291</v>
      </c>
      <c r="R51" s="324"/>
    </row>
    <row r="52" spans="1:18" x14ac:dyDescent="0.25">
      <c r="A52" s="325"/>
      <c r="B52" s="326"/>
      <c r="C52" s="326"/>
      <c r="D52" s="326"/>
      <c r="E52" s="326"/>
      <c r="F52" s="326"/>
      <c r="G52" s="326"/>
      <c r="H52" s="327"/>
      <c r="I52" s="323"/>
      <c r="J52" s="323"/>
      <c r="K52" s="323"/>
      <c r="L52" s="323"/>
      <c r="M52" s="324"/>
      <c r="N52" s="324"/>
      <c r="O52" s="323"/>
      <c r="P52" s="323"/>
      <c r="Q52" s="324"/>
      <c r="R52" s="324"/>
    </row>
    <row r="53" spans="1:18" x14ac:dyDescent="0.25">
      <c r="A53" s="325"/>
      <c r="B53" s="326"/>
      <c r="C53" s="326"/>
      <c r="D53" s="326"/>
      <c r="E53" s="326"/>
      <c r="F53" s="326"/>
      <c r="G53" s="326"/>
      <c r="H53" s="327"/>
      <c r="I53" s="323"/>
      <c r="J53" s="323"/>
      <c r="K53" s="323"/>
      <c r="L53" s="323"/>
      <c r="M53" s="324"/>
      <c r="N53" s="324"/>
      <c r="O53" s="323"/>
      <c r="P53" s="323"/>
      <c r="Q53" s="324"/>
      <c r="R53" s="324"/>
    </row>
    <row r="54" spans="1:18" x14ac:dyDescent="0.25">
      <c r="A54" s="165" t="s">
        <v>16</v>
      </c>
      <c r="B54" s="166"/>
      <c r="C54" s="166"/>
      <c r="D54" s="166"/>
      <c r="E54" s="166"/>
      <c r="F54" s="166"/>
      <c r="G54" s="166"/>
      <c r="H54" s="167"/>
      <c r="I54" s="168" t="s">
        <v>10</v>
      </c>
      <c r="J54" s="169"/>
      <c r="K54" s="156" t="s">
        <v>11</v>
      </c>
      <c r="L54" s="156"/>
      <c r="M54" s="156" t="s">
        <v>15</v>
      </c>
      <c r="N54" s="157"/>
      <c r="O54" s="156">
        <v>2017</v>
      </c>
      <c r="P54" s="156"/>
      <c r="Q54" s="156">
        <v>2018</v>
      </c>
      <c r="R54" s="157"/>
    </row>
    <row r="55" spans="1:18" x14ac:dyDescent="0.25">
      <c r="A55" s="325" t="s">
        <v>70</v>
      </c>
      <c r="B55" s="326"/>
      <c r="C55" s="326"/>
      <c r="D55" s="326"/>
      <c r="E55" s="326"/>
      <c r="F55" s="326"/>
      <c r="G55" s="326"/>
      <c r="H55" s="327"/>
      <c r="I55" s="323">
        <v>0</v>
      </c>
      <c r="J55" s="323"/>
      <c r="K55" s="323"/>
      <c r="L55" s="323"/>
      <c r="M55" s="324"/>
      <c r="N55" s="324"/>
      <c r="O55" s="402">
        <v>1</v>
      </c>
      <c r="P55" s="402"/>
      <c r="Q55" s="324">
        <v>100</v>
      </c>
      <c r="R55" s="324"/>
    </row>
    <row r="56" spans="1:18" x14ac:dyDescent="0.25">
      <c r="A56" s="325" t="s">
        <v>71</v>
      </c>
      <c r="B56" s="326"/>
      <c r="C56" s="326"/>
      <c r="D56" s="326"/>
      <c r="E56" s="326"/>
      <c r="F56" s="326"/>
      <c r="G56" s="326"/>
      <c r="H56" s="327"/>
      <c r="I56" s="323">
        <v>0</v>
      </c>
      <c r="J56" s="323"/>
      <c r="K56" s="323"/>
      <c r="L56" s="323"/>
      <c r="M56" s="324"/>
      <c r="N56" s="324"/>
      <c r="O56" s="402">
        <v>1</v>
      </c>
      <c r="P56" s="402"/>
      <c r="Q56" s="324">
        <v>100</v>
      </c>
      <c r="R56" s="324"/>
    </row>
    <row r="57" spans="1:18" x14ac:dyDescent="0.25">
      <c r="A57" s="325" t="s">
        <v>72</v>
      </c>
      <c r="B57" s="326"/>
      <c r="C57" s="326"/>
      <c r="D57" s="326"/>
      <c r="E57" s="326"/>
      <c r="F57" s="326"/>
      <c r="G57" s="326"/>
      <c r="H57" s="327"/>
      <c r="I57" s="323">
        <v>0</v>
      </c>
      <c r="J57" s="323"/>
      <c r="K57" s="323"/>
      <c r="L57" s="323"/>
      <c r="M57" s="324"/>
      <c r="N57" s="324"/>
      <c r="O57" s="402">
        <v>1</v>
      </c>
      <c r="P57" s="402"/>
      <c r="Q57" s="324">
        <v>100</v>
      </c>
      <c r="R57" s="324"/>
    </row>
    <row r="58" spans="1:18" x14ac:dyDescent="0.25">
      <c r="A58" s="320"/>
      <c r="B58" s="321"/>
      <c r="C58" s="321"/>
      <c r="D58" s="321"/>
      <c r="E58" s="321"/>
      <c r="F58" s="321"/>
      <c r="G58" s="321"/>
      <c r="H58" s="322"/>
      <c r="I58" s="323"/>
      <c r="J58" s="323"/>
      <c r="K58" s="323"/>
      <c r="L58" s="323"/>
      <c r="M58" s="324"/>
      <c r="N58" s="324"/>
      <c r="O58" s="323"/>
      <c r="P58" s="323"/>
      <c r="Q58" s="324"/>
      <c r="R58" s="324"/>
    </row>
    <row r="59" spans="1:18" x14ac:dyDescent="0.25">
      <c r="A59" s="320"/>
      <c r="B59" s="321"/>
      <c r="C59" s="321"/>
      <c r="D59" s="321"/>
      <c r="E59" s="321"/>
      <c r="F59" s="321"/>
      <c r="G59" s="321"/>
      <c r="H59" s="322"/>
      <c r="I59" s="323"/>
      <c r="J59" s="323"/>
      <c r="K59" s="323"/>
      <c r="L59" s="323"/>
      <c r="M59" s="324"/>
      <c r="N59" s="324"/>
      <c r="O59" s="323"/>
      <c r="P59" s="323"/>
      <c r="Q59" s="324"/>
      <c r="R59" s="324"/>
    </row>
    <row r="60" spans="1:18" ht="39.75" customHeight="1" x14ac:dyDescent="0.25">
      <c r="A60" s="314" t="s">
        <v>17</v>
      </c>
      <c r="B60" s="315"/>
      <c r="C60" s="315"/>
      <c r="D60" s="315"/>
      <c r="E60" s="315"/>
      <c r="F60" s="315"/>
      <c r="G60" s="315"/>
      <c r="H60" s="315"/>
      <c r="I60" s="315"/>
      <c r="J60" s="315"/>
      <c r="K60" s="315"/>
      <c r="L60" s="315"/>
      <c r="M60" s="315"/>
      <c r="N60" s="316"/>
    </row>
    <row r="61" spans="1:18" ht="42" customHeight="1" x14ac:dyDescent="0.25">
      <c r="A61" s="157" t="s">
        <v>18</v>
      </c>
      <c r="B61" s="157"/>
      <c r="C61" s="13" t="s">
        <v>19</v>
      </c>
      <c r="D61" s="13" t="s">
        <v>20</v>
      </c>
      <c r="E61" s="13" t="s">
        <v>21</v>
      </c>
      <c r="F61" s="13" t="s">
        <v>22</v>
      </c>
      <c r="G61" s="13" t="s">
        <v>23</v>
      </c>
      <c r="H61" s="13" t="s">
        <v>24</v>
      </c>
      <c r="I61" s="13" t="s">
        <v>25</v>
      </c>
      <c r="J61" s="13" t="s">
        <v>26</v>
      </c>
      <c r="K61" s="13" t="s">
        <v>27</v>
      </c>
      <c r="L61" s="13" t="s">
        <v>28</v>
      </c>
      <c r="M61" s="13" t="s">
        <v>29</v>
      </c>
      <c r="N61" s="13" t="s">
        <v>30</v>
      </c>
    </row>
    <row r="62" spans="1:18" ht="12" customHeight="1" x14ac:dyDescent="0.25">
      <c r="A62" s="310">
        <f>IF(A24&gt;0,A24,"")</f>
        <v>1</v>
      </c>
      <c r="B62" s="311"/>
      <c r="C62" s="14"/>
      <c r="D62" s="14"/>
      <c r="E62" s="14"/>
      <c r="F62" s="15"/>
      <c r="G62" s="15"/>
      <c r="H62" s="15"/>
      <c r="I62" s="15"/>
      <c r="J62" s="15"/>
      <c r="K62" s="16"/>
      <c r="L62" s="17"/>
      <c r="M62" s="14"/>
      <c r="N62" s="14"/>
    </row>
    <row r="63" spans="1:18" ht="12" customHeight="1" thickBot="1" x14ac:dyDescent="0.3">
      <c r="A63" s="312"/>
      <c r="B63" s="313"/>
      <c r="C63" s="18"/>
      <c r="D63" s="18"/>
      <c r="E63" s="18"/>
      <c r="F63" s="19"/>
      <c r="G63" s="19"/>
      <c r="H63" s="19"/>
      <c r="I63" s="19"/>
      <c r="J63" s="19"/>
      <c r="K63" s="20"/>
      <c r="L63" s="21"/>
      <c r="M63" s="18"/>
      <c r="N63" s="18"/>
    </row>
    <row r="64" spans="1:18" ht="12" customHeight="1" x14ac:dyDescent="0.25">
      <c r="A64" s="310">
        <f>IF(A25&gt;0,A25,"")</f>
        <v>2</v>
      </c>
      <c r="B64" s="311"/>
      <c r="C64" s="14"/>
      <c r="D64" s="14"/>
      <c r="E64" s="14"/>
      <c r="F64" s="15"/>
      <c r="G64" s="15"/>
      <c r="H64" s="15"/>
      <c r="I64" s="15"/>
      <c r="J64" s="15"/>
      <c r="K64" s="15"/>
      <c r="L64" s="14"/>
      <c r="M64" s="14"/>
      <c r="N64" s="14"/>
    </row>
    <row r="65" spans="1:14" ht="12" customHeight="1" thickBot="1" x14ac:dyDescent="0.3">
      <c r="A65" s="312"/>
      <c r="B65" s="313"/>
      <c r="C65" s="18"/>
      <c r="D65" s="18"/>
      <c r="E65" s="18"/>
      <c r="F65" s="19"/>
      <c r="G65" s="19"/>
      <c r="H65" s="19"/>
      <c r="I65" s="19"/>
      <c r="J65" s="19"/>
      <c r="K65" s="20"/>
      <c r="L65" s="19"/>
      <c r="M65" s="19"/>
      <c r="N65" s="18"/>
    </row>
    <row r="66" spans="1:14" ht="12" customHeight="1" x14ac:dyDescent="0.25">
      <c r="A66" s="310">
        <f>IF(A26&gt;0,A26,"")</f>
        <v>3</v>
      </c>
      <c r="B66" s="311"/>
      <c r="C66" s="14"/>
      <c r="D66" s="14"/>
      <c r="E66" s="14"/>
      <c r="F66" s="15"/>
      <c r="G66" s="15"/>
      <c r="H66" s="15"/>
      <c r="I66" s="15"/>
      <c r="J66" s="15"/>
      <c r="K66" s="15"/>
      <c r="L66" s="16"/>
      <c r="M66" s="15"/>
      <c r="N66" s="14"/>
    </row>
    <row r="67" spans="1:14" ht="12" customHeight="1" thickBot="1" x14ac:dyDescent="0.3">
      <c r="A67" s="312"/>
      <c r="B67" s="313"/>
      <c r="C67" s="18"/>
      <c r="D67" s="18"/>
      <c r="E67" s="18"/>
      <c r="F67" s="19"/>
      <c r="G67" s="19"/>
      <c r="H67" s="19"/>
      <c r="I67" s="19"/>
      <c r="J67" s="19"/>
      <c r="K67" s="20"/>
      <c r="L67" s="20"/>
      <c r="M67" s="20"/>
      <c r="N67" s="18"/>
    </row>
    <row r="68" spans="1:14" ht="12" customHeight="1" x14ac:dyDescent="0.25">
      <c r="A68" s="310">
        <v>4</v>
      </c>
      <c r="B68" s="311"/>
      <c r="C68" s="14"/>
      <c r="D68" s="14"/>
      <c r="E68" s="14"/>
      <c r="F68" s="15"/>
      <c r="G68" s="15"/>
      <c r="H68" s="15"/>
      <c r="I68" s="15"/>
      <c r="J68" s="15"/>
      <c r="K68" s="15"/>
      <c r="L68" s="15"/>
      <c r="M68" s="15"/>
      <c r="N68" s="14"/>
    </row>
    <row r="69" spans="1:14" ht="12" customHeight="1" thickBot="1" x14ac:dyDescent="0.3">
      <c r="A69" s="312"/>
      <c r="B69" s="313"/>
      <c r="C69" s="18"/>
      <c r="D69" s="18"/>
      <c r="E69" s="18"/>
      <c r="F69" s="19"/>
      <c r="G69" s="19"/>
      <c r="H69" s="19"/>
      <c r="I69" s="19"/>
      <c r="J69" s="19"/>
      <c r="K69" s="19"/>
      <c r="L69" s="18"/>
      <c r="M69" s="18"/>
      <c r="N69" s="21"/>
    </row>
    <row r="70" spans="1:14" ht="12" customHeight="1" thickBot="1" x14ac:dyDescent="0.3">
      <c r="A70" s="310">
        <v>5</v>
      </c>
      <c r="B70" s="311"/>
      <c r="C70" s="14"/>
      <c r="D70" s="14"/>
      <c r="E70" s="14"/>
      <c r="F70" s="15"/>
      <c r="G70" s="15"/>
      <c r="H70" s="15"/>
      <c r="I70" s="15"/>
      <c r="J70" s="15"/>
      <c r="K70" s="15"/>
      <c r="L70" s="14"/>
      <c r="M70" s="14"/>
      <c r="N70" s="21"/>
    </row>
    <row r="71" spans="1:14" ht="12" customHeight="1" thickBot="1" x14ac:dyDescent="0.3">
      <c r="A71" s="312"/>
      <c r="B71" s="313"/>
      <c r="C71" s="18"/>
      <c r="D71" s="18"/>
      <c r="E71" s="18"/>
      <c r="F71" s="19"/>
      <c r="G71" s="19"/>
      <c r="H71" s="19"/>
      <c r="I71" s="19"/>
      <c r="J71" s="19"/>
      <c r="K71" s="19"/>
      <c r="L71" s="18"/>
      <c r="M71" s="18"/>
      <c r="N71" s="21"/>
    </row>
    <row r="72" spans="1:14" ht="12" customHeight="1" x14ac:dyDescent="0.25">
      <c r="A72" s="310">
        <v>6</v>
      </c>
      <c r="B72" s="311"/>
      <c r="C72" s="14"/>
      <c r="D72" s="14"/>
      <c r="E72" s="14"/>
      <c r="F72" s="15"/>
      <c r="G72" s="15"/>
      <c r="H72" s="15"/>
      <c r="I72" s="15"/>
      <c r="J72" s="15"/>
      <c r="K72" s="15"/>
      <c r="L72" s="14"/>
      <c r="M72" s="14"/>
      <c r="N72" s="14"/>
    </row>
    <row r="73" spans="1:14" ht="12" customHeight="1" thickBot="1" x14ac:dyDescent="0.3">
      <c r="A73" s="312"/>
      <c r="B73" s="313"/>
      <c r="C73" s="18"/>
      <c r="D73" s="18"/>
      <c r="E73" s="18"/>
      <c r="F73" s="19"/>
      <c r="G73" s="19"/>
      <c r="H73" s="19"/>
      <c r="I73" s="19"/>
      <c r="J73" s="19"/>
      <c r="K73" s="19"/>
      <c r="L73" s="18"/>
      <c r="M73" s="18"/>
      <c r="N73" s="18"/>
    </row>
    <row r="74" spans="1:14" ht="12" customHeight="1" x14ac:dyDescent="0.25">
      <c r="A74" s="310">
        <v>7</v>
      </c>
      <c r="B74" s="311"/>
      <c r="C74" s="14"/>
      <c r="D74" s="14"/>
      <c r="E74" s="14"/>
      <c r="F74" s="15"/>
      <c r="G74" s="15"/>
      <c r="H74" s="15"/>
      <c r="I74" s="15"/>
      <c r="J74" s="15"/>
      <c r="K74" s="15"/>
      <c r="L74" s="14"/>
      <c r="M74" s="14"/>
      <c r="N74" s="14"/>
    </row>
    <row r="75" spans="1:14" ht="12" customHeight="1" thickBot="1" x14ac:dyDescent="0.3">
      <c r="A75" s="312"/>
      <c r="B75" s="313"/>
      <c r="C75" s="18"/>
      <c r="D75" s="18"/>
      <c r="E75" s="18"/>
      <c r="F75" s="19"/>
      <c r="G75" s="19"/>
      <c r="H75" s="19"/>
      <c r="I75" s="19"/>
      <c r="J75" s="19"/>
      <c r="K75" s="19"/>
      <c r="L75" s="18"/>
      <c r="M75" s="18"/>
      <c r="N75" s="18"/>
    </row>
    <row r="76" spans="1:14" ht="12" customHeight="1" x14ac:dyDescent="0.25">
      <c r="A76" s="310">
        <v>8</v>
      </c>
      <c r="B76" s="311"/>
      <c r="C76" s="14"/>
      <c r="D76" s="14"/>
      <c r="E76" s="14"/>
      <c r="F76" s="15"/>
      <c r="G76" s="15"/>
      <c r="H76" s="15"/>
      <c r="I76" s="15"/>
      <c r="J76" s="15"/>
      <c r="K76" s="15"/>
      <c r="L76" s="14"/>
      <c r="M76" s="14"/>
      <c r="N76" s="14"/>
    </row>
    <row r="77" spans="1:14" ht="12" customHeight="1" thickBot="1" x14ac:dyDescent="0.3">
      <c r="A77" s="312"/>
      <c r="B77" s="313"/>
      <c r="C77" s="18"/>
      <c r="D77" s="18"/>
      <c r="E77" s="18"/>
      <c r="F77" s="19"/>
      <c r="G77" s="19"/>
      <c r="H77" s="19"/>
      <c r="I77" s="19"/>
      <c r="J77" s="19"/>
      <c r="K77" s="19"/>
      <c r="L77" s="18"/>
      <c r="M77" s="18"/>
      <c r="N77" s="18"/>
    </row>
    <row r="78" spans="1:14" ht="12" customHeight="1" x14ac:dyDescent="0.25">
      <c r="A78" s="310">
        <v>9</v>
      </c>
      <c r="B78" s="311"/>
      <c r="C78" s="14"/>
      <c r="D78" s="14"/>
      <c r="E78" s="14"/>
      <c r="F78" s="15"/>
      <c r="G78" s="15"/>
      <c r="H78" s="15"/>
      <c r="I78" s="15"/>
      <c r="J78" s="15"/>
      <c r="K78" s="15"/>
      <c r="L78" s="14"/>
      <c r="M78" s="14"/>
      <c r="N78" s="14"/>
    </row>
    <row r="79" spans="1:14" ht="12" customHeight="1" thickBot="1" x14ac:dyDescent="0.3">
      <c r="A79" s="312"/>
      <c r="B79" s="313"/>
      <c r="C79" s="18"/>
      <c r="D79" s="18"/>
      <c r="E79" s="18"/>
      <c r="F79" s="19"/>
      <c r="G79" s="19"/>
      <c r="H79" s="19"/>
      <c r="I79" s="19"/>
      <c r="J79" s="19"/>
      <c r="K79" s="19"/>
      <c r="L79" s="18"/>
      <c r="M79" s="18"/>
      <c r="N79" s="18"/>
    </row>
    <row r="80" spans="1:14" ht="12" customHeight="1" x14ac:dyDescent="0.25">
      <c r="A80" s="310">
        <v>10</v>
      </c>
      <c r="B80" s="311"/>
      <c r="C80" s="14"/>
      <c r="D80" s="14"/>
      <c r="E80" s="14"/>
      <c r="F80" s="15"/>
      <c r="G80" s="15"/>
      <c r="H80" s="15"/>
      <c r="I80" s="15"/>
      <c r="J80" s="15"/>
      <c r="K80" s="15"/>
      <c r="L80" s="14"/>
      <c r="M80" s="14"/>
      <c r="N80" s="14"/>
    </row>
    <row r="81" spans="1:14" ht="13.5" thickBot="1" x14ac:dyDescent="0.3">
      <c r="A81" s="312"/>
      <c r="B81" s="313"/>
      <c r="C81" s="18"/>
      <c r="D81" s="18"/>
      <c r="E81" s="18"/>
      <c r="F81" s="18"/>
      <c r="G81" s="18"/>
      <c r="H81" s="18"/>
      <c r="I81" s="18"/>
      <c r="J81" s="19"/>
      <c r="K81" s="19"/>
      <c r="L81" s="18"/>
      <c r="M81" s="18"/>
      <c r="N81" s="18"/>
    </row>
    <row r="82" spans="1:14" x14ac:dyDescent="0.25">
      <c r="A82" s="317" t="s">
        <v>31</v>
      </c>
      <c r="B82" s="318"/>
      <c r="C82" s="318"/>
      <c r="D82" s="318"/>
      <c r="E82" s="319"/>
      <c r="F82" s="280"/>
      <c r="G82" s="282"/>
      <c r="H82" s="317" t="s">
        <v>31</v>
      </c>
      <c r="I82" s="318"/>
      <c r="J82" s="318"/>
      <c r="K82" s="318"/>
      <c r="L82" s="319"/>
      <c r="M82" s="309"/>
      <c r="N82" s="309"/>
    </row>
    <row r="83" spans="1:14" x14ac:dyDescent="0.25">
      <c r="A83" s="273" t="s">
        <v>32</v>
      </c>
      <c r="B83" s="274"/>
      <c r="C83" s="274"/>
      <c r="D83" s="274"/>
      <c r="E83" s="275"/>
      <c r="F83" s="280"/>
      <c r="G83" s="282"/>
      <c r="H83" s="273" t="s">
        <v>32</v>
      </c>
      <c r="I83" s="274"/>
      <c r="J83" s="274"/>
      <c r="K83" s="274"/>
      <c r="L83" s="275"/>
      <c r="M83" s="309"/>
      <c r="N83" s="309"/>
    </row>
    <row r="84" spans="1:14" x14ac:dyDescent="0.25">
      <c r="A84" s="28"/>
      <c r="B84" s="28"/>
      <c r="C84" s="28"/>
      <c r="D84" s="28"/>
      <c r="E84" s="28"/>
      <c r="F84" s="28"/>
      <c r="G84" s="28"/>
      <c r="H84" s="28"/>
      <c r="I84" s="28"/>
      <c r="J84" s="28"/>
      <c r="K84" s="28"/>
      <c r="L84" s="28"/>
      <c r="M84" s="28"/>
      <c r="N84" s="28"/>
    </row>
    <row r="85" spans="1:14" x14ac:dyDescent="0.25">
      <c r="A85" s="270" t="s">
        <v>33</v>
      </c>
      <c r="B85" s="271"/>
      <c r="C85" s="271"/>
      <c r="D85" s="271"/>
      <c r="E85" s="271"/>
      <c r="F85" s="271"/>
      <c r="G85" s="272"/>
      <c r="H85" s="270" t="s">
        <v>33</v>
      </c>
      <c r="I85" s="271"/>
      <c r="J85" s="271"/>
      <c r="K85" s="271"/>
      <c r="L85" s="271"/>
      <c r="M85" s="271"/>
      <c r="N85" s="272"/>
    </row>
    <row r="86" spans="1:14" x14ac:dyDescent="0.25">
      <c r="A86" s="287" t="s">
        <v>34</v>
      </c>
      <c r="B86" s="287"/>
      <c r="C86" s="288"/>
      <c r="D86" s="289"/>
      <c r="E86" s="289"/>
      <c r="F86" s="289"/>
      <c r="G86" s="290"/>
      <c r="H86" s="435" t="s">
        <v>35</v>
      </c>
      <c r="I86" s="436"/>
      <c r="J86" s="288"/>
      <c r="K86" s="289"/>
      <c r="L86" s="289"/>
      <c r="M86" s="289"/>
      <c r="N86" s="290"/>
    </row>
    <row r="87" spans="1:14" x14ac:dyDescent="0.25">
      <c r="A87" s="287"/>
      <c r="B87" s="287"/>
      <c r="C87" s="291"/>
      <c r="D87" s="292"/>
      <c r="E87" s="292"/>
      <c r="F87" s="292"/>
      <c r="G87" s="293"/>
      <c r="H87" s="437"/>
      <c r="I87" s="438"/>
      <c r="J87" s="291"/>
      <c r="K87" s="292"/>
      <c r="L87" s="292"/>
      <c r="M87" s="292"/>
      <c r="N87" s="293"/>
    </row>
    <row r="88" spans="1:14" x14ac:dyDescent="0.25">
      <c r="A88" s="287"/>
      <c r="B88" s="287"/>
      <c r="C88" s="294"/>
      <c r="D88" s="295"/>
      <c r="E88" s="295"/>
      <c r="F88" s="295"/>
      <c r="G88" s="296"/>
      <c r="H88" s="439"/>
      <c r="I88" s="440"/>
      <c r="J88" s="294"/>
      <c r="K88" s="295"/>
      <c r="L88" s="295"/>
      <c r="M88" s="295"/>
      <c r="N88" s="296"/>
    </row>
    <row r="89" spans="1:14" x14ac:dyDescent="0.25">
      <c r="A89" s="287" t="s">
        <v>36</v>
      </c>
      <c r="B89" s="287"/>
      <c r="C89" s="288"/>
      <c r="D89" s="289"/>
      <c r="E89" s="289"/>
      <c r="F89" s="289"/>
      <c r="G89" s="290"/>
      <c r="H89" s="435" t="s">
        <v>36</v>
      </c>
      <c r="I89" s="436"/>
      <c r="J89" s="288"/>
      <c r="K89" s="289"/>
      <c r="L89" s="289"/>
      <c r="M89" s="289"/>
      <c r="N89" s="290"/>
    </row>
    <row r="90" spans="1:14" x14ac:dyDescent="0.25">
      <c r="A90" s="287"/>
      <c r="B90" s="287"/>
      <c r="C90" s="291"/>
      <c r="D90" s="292"/>
      <c r="E90" s="292"/>
      <c r="F90" s="292"/>
      <c r="G90" s="293"/>
      <c r="H90" s="437"/>
      <c r="I90" s="438"/>
      <c r="J90" s="291"/>
      <c r="K90" s="292"/>
      <c r="L90" s="292"/>
      <c r="M90" s="292"/>
      <c r="N90" s="293"/>
    </row>
    <row r="91" spans="1:14" x14ac:dyDescent="0.25">
      <c r="A91" s="287"/>
      <c r="B91" s="287"/>
      <c r="C91" s="294"/>
      <c r="D91" s="295"/>
      <c r="E91" s="295"/>
      <c r="F91" s="295"/>
      <c r="G91" s="296"/>
      <c r="H91" s="439"/>
      <c r="I91" s="440"/>
      <c r="J91" s="294"/>
      <c r="K91" s="295"/>
      <c r="L91" s="295"/>
      <c r="M91" s="295"/>
      <c r="N91" s="296"/>
    </row>
    <row r="92" spans="1:14" x14ac:dyDescent="0.25">
      <c r="A92" s="270" t="s">
        <v>37</v>
      </c>
      <c r="B92" s="271"/>
      <c r="C92" s="271"/>
      <c r="D92" s="271"/>
      <c r="E92" s="271"/>
      <c r="F92" s="271"/>
      <c r="G92" s="272"/>
      <c r="H92" s="270" t="s">
        <v>37</v>
      </c>
      <c r="I92" s="271"/>
      <c r="J92" s="271"/>
      <c r="K92" s="271"/>
      <c r="L92" s="271"/>
      <c r="M92" s="271"/>
      <c r="N92" s="272"/>
    </row>
    <row r="93" spans="1:14" x14ac:dyDescent="0.25">
      <c r="A93" s="287" t="s">
        <v>38</v>
      </c>
      <c r="B93" s="287"/>
      <c r="C93" s="288"/>
      <c r="D93" s="289"/>
      <c r="E93" s="289"/>
      <c r="F93" s="289"/>
      <c r="G93" s="290"/>
      <c r="H93" s="435" t="s">
        <v>39</v>
      </c>
      <c r="I93" s="436"/>
      <c r="J93" s="288"/>
      <c r="K93" s="289"/>
      <c r="L93" s="289"/>
      <c r="M93" s="289"/>
      <c r="N93" s="290"/>
    </row>
    <row r="94" spans="1:14" x14ac:dyDescent="0.25">
      <c r="A94" s="287"/>
      <c r="B94" s="287"/>
      <c r="C94" s="291"/>
      <c r="D94" s="292"/>
      <c r="E94" s="292"/>
      <c r="F94" s="292"/>
      <c r="G94" s="293"/>
      <c r="H94" s="437"/>
      <c r="I94" s="438"/>
      <c r="J94" s="291"/>
      <c r="K94" s="292"/>
      <c r="L94" s="292"/>
      <c r="M94" s="292"/>
      <c r="N94" s="293"/>
    </row>
    <row r="95" spans="1:14" x14ac:dyDescent="0.25">
      <c r="A95" s="287"/>
      <c r="B95" s="287"/>
      <c r="C95" s="294"/>
      <c r="D95" s="295"/>
      <c r="E95" s="295"/>
      <c r="F95" s="295"/>
      <c r="G95" s="296"/>
      <c r="H95" s="439"/>
      <c r="I95" s="440"/>
      <c r="J95" s="294"/>
      <c r="K95" s="295"/>
      <c r="L95" s="295"/>
      <c r="M95" s="295"/>
      <c r="N95" s="296"/>
    </row>
    <row r="96" spans="1:14" x14ac:dyDescent="0.25">
      <c r="A96" s="287" t="s">
        <v>40</v>
      </c>
      <c r="B96" s="287"/>
      <c r="C96" s="288"/>
      <c r="D96" s="289"/>
      <c r="E96" s="289"/>
      <c r="F96" s="289"/>
      <c r="G96" s="290"/>
      <c r="H96" s="435" t="s">
        <v>40</v>
      </c>
      <c r="I96" s="436"/>
      <c r="J96" s="288"/>
      <c r="K96" s="289"/>
      <c r="L96" s="289"/>
      <c r="M96" s="289"/>
      <c r="N96" s="290"/>
    </row>
    <row r="97" spans="1:14" x14ac:dyDescent="0.25">
      <c r="A97" s="287"/>
      <c r="B97" s="287"/>
      <c r="C97" s="291"/>
      <c r="D97" s="292"/>
      <c r="E97" s="292"/>
      <c r="F97" s="292"/>
      <c r="G97" s="293"/>
      <c r="H97" s="437"/>
      <c r="I97" s="438"/>
      <c r="J97" s="291"/>
      <c r="K97" s="292"/>
      <c r="L97" s="292"/>
      <c r="M97" s="292"/>
      <c r="N97" s="293"/>
    </row>
    <row r="98" spans="1:14" x14ac:dyDescent="0.25">
      <c r="A98" s="287"/>
      <c r="B98" s="287"/>
      <c r="C98" s="294"/>
      <c r="D98" s="295"/>
      <c r="E98" s="295"/>
      <c r="F98" s="295"/>
      <c r="G98" s="296"/>
      <c r="H98" s="439"/>
      <c r="I98" s="440"/>
      <c r="J98" s="294"/>
      <c r="K98" s="295"/>
      <c r="L98" s="295"/>
      <c r="M98" s="295"/>
      <c r="N98" s="296"/>
    </row>
    <row r="99" spans="1:14" x14ac:dyDescent="0.25">
      <c r="A99" s="28"/>
      <c r="B99" s="28"/>
      <c r="C99" s="28"/>
      <c r="D99" s="28"/>
      <c r="E99" s="28"/>
      <c r="F99" s="28"/>
      <c r="G99" s="28"/>
      <c r="H99" s="28"/>
      <c r="I99" s="28"/>
      <c r="J99" s="28"/>
      <c r="K99" s="28"/>
      <c r="L99" s="28"/>
      <c r="M99" s="28"/>
      <c r="N99" s="28"/>
    </row>
    <row r="100" spans="1:14" ht="31.5" customHeight="1" x14ac:dyDescent="0.25">
      <c r="A100" s="270" t="s">
        <v>41</v>
      </c>
      <c r="B100" s="271"/>
      <c r="C100" s="271"/>
      <c r="D100" s="271"/>
      <c r="E100" s="271"/>
      <c r="F100" s="271"/>
      <c r="G100" s="271"/>
      <c r="H100" s="271"/>
      <c r="I100" s="271"/>
      <c r="J100" s="271"/>
      <c r="K100" s="271"/>
      <c r="L100" s="271"/>
      <c r="M100" s="271"/>
      <c r="N100" s="272"/>
    </row>
    <row r="101" spans="1:14" x14ac:dyDescent="0.25">
      <c r="A101" s="29" t="s">
        <v>73</v>
      </c>
      <c r="B101" s="297" t="s">
        <v>74</v>
      </c>
      <c r="C101" s="298"/>
      <c r="D101" s="298"/>
      <c r="E101" s="298"/>
      <c r="F101" s="299"/>
      <c r="G101" s="304" t="s">
        <v>75</v>
      </c>
      <c r="H101" s="304"/>
      <c r="I101" s="304"/>
      <c r="J101" s="304"/>
      <c r="K101" s="304" t="s">
        <v>76</v>
      </c>
      <c r="L101" s="304"/>
      <c r="M101" s="285" t="s">
        <v>77</v>
      </c>
      <c r="N101" s="285"/>
    </row>
    <row r="102" spans="1:14" ht="15" x14ac:dyDescent="0.25">
      <c r="A102" s="30" t="s">
        <v>213</v>
      </c>
      <c r="B102" s="280" t="s">
        <v>241</v>
      </c>
      <c r="C102" s="281"/>
      <c r="D102" s="281"/>
      <c r="E102" s="281"/>
      <c r="F102" s="282"/>
      <c r="G102" s="432">
        <v>52900</v>
      </c>
      <c r="H102" s="433"/>
      <c r="I102" s="276"/>
      <c r="J102" s="276"/>
      <c r="K102" s="434">
        <v>0.05</v>
      </c>
      <c r="L102" s="276"/>
      <c r="M102" s="431">
        <f>G102*K102</f>
        <v>2645</v>
      </c>
      <c r="N102" s="431"/>
    </row>
    <row r="103" spans="1:14" ht="15" x14ac:dyDescent="0.25">
      <c r="A103" s="30"/>
      <c r="B103" s="280" t="s">
        <v>242</v>
      </c>
      <c r="C103" s="281"/>
      <c r="D103" s="281"/>
      <c r="E103" s="281"/>
      <c r="F103" s="282"/>
      <c r="G103" s="432">
        <v>32700</v>
      </c>
      <c r="H103" s="433"/>
      <c r="I103" s="276"/>
      <c r="J103" s="276"/>
      <c r="K103" s="434">
        <v>0.05</v>
      </c>
      <c r="L103" s="276"/>
      <c r="M103" s="431">
        <f>G103*K103</f>
        <v>1635</v>
      </c>
      <c r="N103" s="431"/>
    </row>
    <row r="104" spans="1:14" ht="15" x14ac:dyDescent="0.25">
      <c r="A104" s="30"/>
      <c r="B104" s="280"/>
      <c r="C104" s="281"/>
      <c r="D104" s="281"/>
      <c r="E104" s="281"/>
      <c r="F104" s="282"/>
      <c r="G104" s="432"/>
      <c r="H104" s="433"/>
      <c r="I104" s="276"/>
      <c r="J104" s="276"/>
      <c r="K104" s="434"/>
      <c r="L104" s="276"/>
      <c r="M104" s="431">
        <f>G104*K104</f>
        <v>0</v>
      </c>
      <c r="N104" s="431"/>
    </row>
    <row r="105" spans="1:14" ht="15" x14ac:dyDescent="0.25">
      <c r="A105" s="30"/>
      <c r="B105" s="280"/>
      <c r="C105" s="281"/>
      <c r="D105" s="281"/>
      <c r="E105" s="281"/>
      <c r="F105" s="282"/>
      <c r="G105" s="432"/>
      <c r="H105" s="433"/>
      <c r="I105" s="276"/>
      <c r="J105" s="276"/>
      <c r="K105" s="434"/>
      <c r="L105" s="276"/>
      <c r="M105" s="431">
        <f>G105*K105</f>
        <v>0</v>
      </c>
      <c r="N105" s="431"/>
    </row>
    <row r="106" spans="1:14" ht="15" x14ac:dyDescent="0.25">
      <c r="A106" s="30"/>
      <c r="B106" s="280"/>
      <c r="C106" s="281"/>
      <c r="D106" s="281"/>
      <c r="E106" s="281"/>
      <c r="F106" s="282"/>
      <c r="G106" s="432"/>
      <c r="H106" s="433"/>
      <c r="I106" s="276"/>
      <c r="J106" s="276"/>
      <c r="K106" s="434"/>
      <c r="L106" s="276"/>
      <c r="M106" s="431">
        <f>G106*K106</f>
        <v>0</v>
      </c>
      <c r="N106" s="431"/>
    </row>
    <row r="107" spans="1:14" x14ac:dyDescent="0.25">
      <c r="A107" s="30"/>
      <c r="B107" s="280"/>
      <c r="C107" s="281"/>
      <c r="D107" s="281"/>
      <c r="E107" s="281"/>
      <c r="F107" s="282"/>
      <c r="G107" s="283"/>
      <c r="H107" s="284"/>
      <c r="I107" s="276"/>
      <c r="J107" s="276"/>
      <c r="K107" s="276"/>
      <c r="L107" s="276"/>
      <c r="M107" s="277"/>
      <c r="N107" s="277"/>
    </row>
    <row r="108" spans="1:14" x14ac:dyDescent="0.25">
      <c r="A108" s="30"/>
      <c r="B108" s="280"/>
      <c r="C108" s="281"/>
      <c r="D108" s="281"/>
      <c r="E108" s="281"/>
      <c r="F108" s="282"/>
      <c r="G108" s="283"/>
      <c r="H108" s="284"/>
      <c r="I108" s="276"/>
      <c r="J108" s="276"/>
      <c r="K108" s="276"/>
      <c r="L108" s="276"/>
      <c r="M108" s="277"/>
      <c r="N108" s="277"/>
    </row>
    <row r="109" spans="1:14" x14ac:dyDescent="0.25">
      <c r="A109" s="30"/>
      <c r="B109" s="280"/>
      <c r="C109" s="281"/>
      <c r="D109" s="281"/>
      <c r="E109" s="281"/>
      <c r="F109" s="282"/>
      <c r="G109" s="283"/>
      <c r="H109" s="284"/>
      <c r="I109" s="276"/>
      <c r="J109" s="276"/>
      <c r="K109" s="276"/>
      <c r="L109" s="276"/>
      <c r="M109" s="277"/>
      <c r="N109" s="277"/>
    </row>
    <row r="110" spans="1:14" x14ac:dyDescent="0.25">
      <c r="A110" s="30"/>
      <c r="B110" s="280"/>
      <c r="C110" s="281"/>
      <c r="D110" s="281"/>
      <c r="E110" s="281"/>
      <c r="F110" s="282"/>
      <c r="G110" s="283"/>
      <c r="H110" s="284"/>
      <c r="I110" s="276"/>
      <c r="J110" s="276"/>
      <c r="K110" s="276"/>
      <c r="L110" s="276"/>
      <c r="M110" s="277"/>
      <c r="N110" s="277"/>
    </row>
    <row r="111" spans="1:14" x14ac:dyDescent="0.25">
      <c r="A111" s="30"/>
      <c r="B111" s="280"/>
      <c r="C111" s="281"/>
      <c r="D111" s="281"/>
      <c r="E111" s="281"/>
      <c r="F111" s="282"/>
      <c r="G111" s="283"/>
      <c r="H111" s="284"/>
      <c r="I111" s="276"/>
      <c r="J111" s="276"/>
      <c r="K111" s="276"/>
      <c r="L111" s="276"/>
      <c r="M111" s="277"/>
      <c r="N111" s="277"/>
    </row>
    <row r="112" spans="1:14" x14ac:dyDescent="0.25">
      <c r="A112" s="30"/>
      <c r="B112" s="280"/>
      <c r="C112" s="281"/>
      <c r="D112" s="281"/>
      <c r="E112" s="281"/>
      <c r="F112" s="282"/>
      <c r="G112" s="283"/>
      <c r="H112" s="284"/>
      <c r="I112" s="276"/>
      <c r="J112" s="276"/>
      <c r="K112" s="276"/>
      <c r="L112" s="276"/>
      <c r="M112" s="277"/>
      <c r="N112" s="277"/>
    </row>
    <row r="113" spans="1:14" x14ac:dyDescent="0.25">
      <c r="A113" s="30"/>
      <c r="B113" s="280"/>
      <c r="C113" s="281"/>
      <c r="D113" s="281"/>
      <c r="E113" s="281"/>
      <c r="F113" s="282"/>
      <c r="G113" s="283"/>
      <c r="H113" s="284"/>
      <c r="I113" s="276"/>
      <c r="J113" s="276"/>
      <c r="K113" s="276"/>
      <c r="L113" s="276"/>
      <c r="M113" s="277"/>
      <c r="N113" s="277"/>
    </row>
    <row r="114" spans="1:14" x14ac:dyDescent="0.25">
      <c r="A114" s="30"/>
      <c r="B114" s="280"/>
      <c r="C114" s="281"/>
      <c r="D114" s="281"/>
      <c r="E114" s="281"/>
      <c r="F114" s="282"/>
      <c r="G114" s="283"/>
      <c r="H114" s="284"/>
      <c r="I114" s="276"/>
      <c r="J114" s="276"/>
      <c r="K114" s="276"/>
      <c r="L114" s="276"/>
      <c r="M114" s="277"/>
      <c r="N114" s="277"/>
    </row>
    <row r="115" spans="1:14" ht="15" x14ac:dyDescent="0.25">
      <c r="A115" s="31">
        <f>COUNTA(B102:F114)</f>
        <v>2</v>
      </c>
      <c r="B115" s="278" t="s">
        <v>42</v>
      </c>
      <c r="C115" s="278"/>
      <c r="D115" s="278"/>
      <c r="E115" s="278"/>
      <c r="F115" s="278"/>
      <c r="G115" s="278"/>
      <c r="H115" s="278"/>
      <c r="I115" s="278"/>
      <c r="J115" s="278"/>
      <c r="K115" s="278"/>
      <c r="L115" s="279"/>
      <c r="M115" s="430">
        <f>SUM(M102:N114)</f>
        <v>4280</v>
      </c>
      <c r="N115" s="430"/>
    </row>
    <row r="116" spans="1:14" x14ac:dyDescent="0.25">
      <c r="A116" s="28"/>
      <c r="B116" s="28"/>
      <c r="C116" s="28"/>
      <c r="D116" s="28"/>
      <c r="E116" s="28"/>
      <c r="F116" s="28"/>
      <c r="G116" s="28"/>
      <c r="H116" s="28"/>
      <c r="I116" s="28"/>
      <c r="J116" s="28"/>
      <c r="K116" s="28"/>
      <c r="L116" s="28"/>
      <c r="M116" s="28"/>
      <c r="N116" s="28"/>
    </row>
    <row r="117" spans="1:14" x14ac:dyDescent="0.25">
      <c r="A117" s="270" t="s">
        <v>43</v>
      </c>
      <c r="B117" s="271"/>
      <c r="C117" s="271"/>
      <c r="D117" s="271"/>
      <c r="E117" s="271"/>
      <c r="F117" s="271"/>
      <c r="G117" s="271"/>
      <c r="H117" s="271"/>
      <c r="I117" s="271"/>
      <c r="J117" s="271"/>
      <c r="K117" s="271"/>
      <c r="L117" s="271"/>
      <c r="M117" s="271"/>
      <c r="N117" s="272"/>
    </row>
    <row r="118" spans="1:14" x14ac:dyDescent="0.25">
      <c r="A118" s="273" t="s">
        <v>44</v>
      </c>
      <c r="B118" s="274"/>
      <c r="C118" s="274"/>
      <c r="D118" s="275"/>
      <c r="E118" s="273" t="s">
        <v>45</v>
      </c>
      <c r="F118" s="274"/>
      <c r="G118" s="274"/>
      <c r="H118" s="274"/>
      <c r="I118" s="274"/>
      <c r="J118" s="274"/>
      <c r="K118" s="274"/>
      <c r="L118" s="275"/>
      <c r="M118" s="266" t="s">
        <v>46</v>
      </c>
      <c r="N118" s="268"/>
    </row>
    <row r="119" spans="1:14" x14ac:dyDescent="0.25">
      <c r="A119" s="256"/>
      <c r="B119" s="257"/>
      <c r="C119" s="257"/>
      <c r="D119" s="258"/>
      <c r="E119" s="396"/>
      <c r="F119" s="397"/>
      <c r="G119" s="397"/>
      <c r="H119" s="397"/>
      <c r="I119" s="397"/>
      <c r="J119" s="397"/>
      <c r="K119" s="397"/>
      <c r="L119" s="398"/>
      <c r="M119" s="392"/>
      <c r="N119" s="393"/>
    </row>
    <row r="120" spans="1:14" x14ac:dyDescent="0.25">
      <c r="A120" s="259"/>
      <c r="B120" s="260"/>
      <c r="C120" s="260"/>
      <c r="D120" s="261"/>
      <c r="E120" s="399"/>
      <c r="F120" s="400"/>
      <c r="G120" s="400"/>
      <c r="H120" s="400"/>
      <c r="I120" s="400"/>
      <c r="J120" s="400"/>
      <c r="K120" s="400"/>
      <c r="L120" s="401"/>
      <c r="M120" s="394"/>
      <c r="N120" s="395"/>
    </row>
    <row r="121" spans="1:14" x14ac:dyDescent="0.25">
      <c r="A121" s="256"/>
      <c r="B121" s="257"/>
      <c r="C121" s="257"/>
      <c r="D121" s="258"/>
      <c r="E121" s="396"/>
      <c r="F121" s="397"/>
      <c r="G121" s="397"/>
      <c r="H121" s="397"/>
      <c r="I121" s="397"/>
      <c r="J121" s="397"/>
      <c r="K121" s="397"/>
      <c r="L121" s="398"/>
      <c r="M121" s="392"/>
      <c r="N121" s="393"/>
    </row>
    <row r="122" spans="1:14" x14ac:dyDescent="0.25">
      <c r="A122" s="259"/>
      <c r="B122" s="260"/>
      <c r="C122" s="260"/>
      <c r="D122" s="261"/>
      <c r="E122" s="399"/>
      <c r="F122" s="400"/>
      <c r="G122" s="400"/>
      <c r="H122" s="400"/>
      <c r="I122" s="400"/>
      <c r="J122" s="400"/>
      <c r="K122" s="400"/>
      <c r="L122" s="401"/>
      <c r="M122" s="394"/>
      <c r="N122" s="395"/>
    </row>
    <row r="123" spans="1:14" x14ac:dyDescent="0.25">
      <c r="A123" s="256"/>
      <c r="B123" s="257"/>
      <c r="C123" s="257"/>
      <c r="D123" s="258"/>
      <c r="E123" s="396"/>
      <c r="F123" s="397"/>
      <c r="G123" s="397"/>
      <c r="H123" s="397"/>
      <c r="I123" s="397"/>
      <c r="J123" s="397"/>
      <c r="K123" s="397"/>
      <c r="L123" s="398"/>
      <c r="M123" s="392"/>
      <c r="N123" s="393"/>
    </row>
    <row r="124" spans="1:14" x14ac:dyDescent="0.25">
      <c r="A124" s="259"/>
      <c r="B124" s="260"/>
      <c r="C124" s="260"/>
      <c r="D124" s="261"/>
      <c r="E124" s="399"/>
      <c r="F124" s="400"/>
      <c r="G124" s="400"/>
      <c r="H124" s="400"/>
      <c r="I124" s="400"/>
      <c r="J124" s="400"/>
      <c r="K124" s="400"/>
      <c r="L124" s="401"/>
      <c r="M124" s="394"/>
      <c r="N124" s="395"/>
    </row>
    <row r="125" spans="1:14" x14ac:dyDescent="0.25">
      <c r="A125" s="256"/>
      <c r="B125" s="257"/>
      <c r="C125" s="257"/>
      <c r="D125" s="258"/>
      <c r="E125" s="396"/>
      <c r="F125" s="397"/>
      <c r="G125" s="397"/>
      <c r="H125" s="397"/>
      <c r="I125" s="397"/>
      <c r="J125" s="397"/>
      <c r="K125" s="397"/>
      <c r="L125" s="398"/>
      <c r="M125" s="392"/>
      <c r="N125" s="393"/>
    </row>
    <row r="126" spans="1:14" x14ac:dyDescent="0.25">
      <c r="A126" s="259"/>
      <c r="B126" s="260"/>
      <c r="C126" s="260"/>
      <c r="D126" s="261"/>
      <c r="E126" s="399"/>
      <c r="F126" s="400"/>
      <c r="G126" s="400"/>
      <c r="H126" s="400"/>
      <c r="I126" s="400"/>
      <c r="J126" s="400"/>
      <c r="K126" s="400"/>
      <c r="L126" s="401"/>
      <c r="M126" s="394"/>
      <c r="N126" s="395"/>
    </row>
    <row r="127" spans="1:14" x14ac:dyDescent="0.25">
      <c r="A127" s="256"/>
      <c r="B127" s="257"/>
      <c r="C127" s="257"/>
      <c r="D127" s="258"/>
      <c r="E127" s="396"/>
      <c r="F127" s="397"/>
      <c r="G127" s="397"/>
      <c r="H127" s="397"/>
      <c r="I127" s="397"/>
      <c r="J127" s="397"/>
      <c r="K127" s="397"/>
      <c r="L127" s="398"/>
      <c r="M127" s="392"/>
      <c r="N127" s="393"/>
    </row>
    <row r="128" spans="1:14" x14ac:dyDescent="0.25">
      <c r="A128" s="259"/>
      <c r="B128" s="260"/>
      <c r="C128" s="260"/>
      <c r="D128" s="261"/>
      <c r="E128" s="399"/>
      <c r="F128" s="400"/>
      <c r="G128" s="400"/>
      <c r="H128" s="400"/>
      <c r="I128" s="400"/>
      <c r="J128" s="400"/>
      <c r="K128" s="400"/>
      <c r="L128" s="401"/>
      <c r="M128" s="394"/>
      <c r="N128" s="395"/>
    </row>
    <row r="129" spans="1:16" x14ac:dyDescent="0.25">
      <c r="A129" s="256"/>
      <c r="B129" s="257"/>
      <c r="C129" s="257"/>
      <c r="D129" s="258"/>
      <c r="E129" s="396"/>
      <c r="F129" s="397"/>
      <c r="G129" s="397"/>
      <c r="H129" s="397"/>
      <c r="I129" s="397"/>
      <c r="J129" s="397"/>
      <c r="K129" s="397"/>
      <c r="L129" s="398"/>
      <c r="M129" s="392"/>
      <c r="N129" s="393"/>
    </row>
    <row r="130" spans="1:16" x14ac:dyDescent="0.25">
      <c r="A130" s="259"/>
      <c r="B130" s="260"/>
      <c r="C130" s="260"/>
      <c r="D130" s="261"/>
      <c r="E130" s="399"/>
      <c r="F130" s="400"/>
      <c r="G130" s="400"/>
      <c r="H130" s="400"/>
      <c r="I130" s="400"/>
      <c r="J130" s="400"/>
      <c r="K130" s="400"/>
      <c r="L130" s="401"/>
      <c r="M130" s="394"/>
      <c r="N130" s="395"/>
    </row>
    <row r="131" spans="1:16" x14ac:dyDescent="0.25">
      <c r="A131" s="256"/>
      <c r="B131" s="257"/>
      <c r="C131" s="257"/>
      <c r="D131" s="258"/>
      <c r="E131" s="396"/>
      <c r="F131" s="397"/>
      <c r="G131" s="397"/>
      <c r="H131" s="397"/>
      <c r="I131" s="397"/>
      <c r="J131" s="397"/>
      <c r="K131" s="397"/>
      <c r="L131" s="398"/>
      <c r="M131" s="392"/>
      <c r="N131" s="393"/>
    </row>
    <row r="132" spans="1:16" x14ac:dyDescent="0.25">
      <c r="A132" s="259"/>
      <c r="B132" s="260"/>
      <c r="C132" s="260"/>
      <c r="D132" s="261"/>
      <c r="E132" s="399"/>
      <c r="F132" s="400"/>
      <c r="G132" s="400"/>
      <c r="H132" s="400"/>
      <c r="I132" s="400"/>
      <c r="J132" s="400"/>
      <c r="K132" s="400"/>
      <c r="L132" s="401"/>
      <c r="M132" s="394"/>
      <c r="N132" s="395"/>
      <c r="P132" s="3"/>
    </row>
    <row r="133" spans="1:16" x14ac:dyDescent="0.25">
      <c r="A133" s="256"/>
      <c r="B133" s="257"/>
      <c r="C133" s="257"/>
      <c r="D133" s="258"/>
      <c r="E133" s="396"/>
      <c r="F133" s="397"/>
      <c r="G133" s="397"/>
      <c r="H133" s="397"/>
      <c r="I133" s="397"/>
      <c r="J133" s="397"/>
      <c r="K133" s="397"/>
      <c r="L133" s="398"/>
      <c r="M133" s="392"/>
      <c r="N133" s="393"/>
      <c r="P133" s="3"/>
    </row>
    <row r="134" spans="1:16" x14ac:dyDescent="0.25">
      <c r="A134" s="259"/>
      <c r="B134" s="260"/>
      <c r="C134" s="260"/>
      <c r="D134" s="261"/>
      <c r="E134" s="399"/>
      <c r="F134" s="400"/>
      <c r="G134" s="400"/>
      <c r="H134" s="400"/>
      <c r="I134" s="400"/>
      <c r="J134" s="400"/>
      <c r="K134" s="400"/>
      <c r="L134" s="401"/>
      <c r="M134" s="394"/>
      <c r="N134" s="395"/>
    </row>
    <row r="135" spans="1:16" x14ac:dyDescent="0.25">
      <c r="A135" s="404"/>
      <c r="B135" s="405"/>
      <c r="C135" s="405"/>
      <c r="D135" s="406"/>
      <c r="E135" s="414"/>
      <c r="F135" s="415"/>
      <c r="G135" s="415"/>
      <c r="H135" s="415"/>
      <c r="I135" s="415"/>
      <c r="J135" s="415"/>
      <c r="K135" s="415"/>
      <c r="L135" s="416"/>
      <c r="M135" s="410"/>
      <c r="N135" s="411"/>
    </row>
    <row r="136" spans="1:16" x14ac:dyDescent="0.25">
      <c r="A136" s="407"/>
      <c r="B136" s="408"/>
      <c r="C136" s="408"/>
      <c r="D136" s="409"/>
      <c r="E136" s="417"/>
      <c r="F136" s="418"/>
      <c r="G136" s="418"/>
      <c r="H136" s="418"/>
      <c r="I136" s="418"/>
      <c r="J136" s="418"/>
      <c r="K136" s="418"/>
      <c r="L136" s="419"/>
      <c r="M136" s="412"/>
      <c r="N136" s="413"/>
    </row>
    <row r="137" spans="1:16" x14ac:dyDescent="0.25">
      <c r="A137" s="256"/>
      <c r="B137" s="257"/>
      <c r="C137" s="257"/>
      <c r="D137" s="258"/>
      <c r="E137" s="256"/>
      <c r="F137" s="257"/>
      <c r="G137" s="257"/>
      <c r="H137" s="257"/>
      <c r="I137" s="257"/>
      <c r="J137" s="257"/>
      <c r="K137" s="257"/>
      <c r="L137" s="258"/>
      <c r="M137" s="392"/>
      <c r="N137" s="393"/>
    </row>
    <row r="138" spans="1:16" x14ac:dyDescent="0.25">
      <c r="A138" s="259"/>
      <c r="B138" s="260"/>
      <c r="C138" s="260"/>
      <c r="D138" s="261"/>
      <c r="E138" s="259"/>
      <c r="F138" s="260"/>
      <c r="G138" s="260"/>
      <c r="H138" s="260"/>
      <c r="I138" s="260"/>
      <c r="J138" s="260"/>
      <c r="K138" s="260"/>
      <c r="L138" s="261"/>
      <c r="M138" s="394"/>
      <c r="N138" s="395"/>
    </row>
    <row r="139" spans="1:16" x14ac:dyDescent="0.25">
      <c r="A139" s="420" t="s">
        <v>78</v>
      </c>
      <c r="B139" s="421"/>
      <c r="C139" s="421"/>
      <c r="D139" s="421"/>
      <c r="E139" s="421"/>
      <c r="F139" s="421"/>
      <c r="G139" s="421"/>
      <c r="H139" s="421"/>
      <c r="I139" s="421"/>
      <c r="J139" s="421"/>
      <c r="K139" s="421"/>
      <c r="L139" s="422"/>
      <c r="M139" s="426">
        <f>SUM(M119:N138)</f>
        <v>0</v>
      </c>
      <c r="N139" s="427"/>
    </row>
    <row r="140" spans="1:16" x14ac:dyDescent="0.25">
      <c r="A140" s="423"/>
      <c r="B140" s="424"/>
      <c r="C140" s="424"/>
      <c r="D140" s="424"/>
      <c r="E140" s="424"/>
      <c r="F140" s="424"/>
      <c r="G140" s="424"/>
      <c r="H140" s="424"/>
      <c r="I140" s="424"/>
      <c r="J140" s="424"/>
      <c r="K140" s="424"/>
      <c r="L140" s="425"/>
      <c r="M140" s="428"/>
      <c r="N140" s="429"/>
    </row>
    <row r="141" spans="1:16" x14ac:dyDescent="0.25">
      <c r="A141" s="266" t="s">
        <v>49</v>
      </c>
      <c r="B141" s="267"/>
      <c r="C141" s="267"/>
      <c r="D141" s="267"/>
      <c r="E141" s="267"/>
      <c r="F141" s="267"/>
      <c r="G141" s="267"/>
      <c r="H141" s="267"/>
      <c r="I141" s="267"/>
      <c r="J141" s="267"/>
      <c r="K141" s="267"/>
      <c r="L141" s="268"/>
      <c r="M141" s="403">
        <f>M115+M139</f>
        <v>4280</v>
      </c>
      <c r="N141" s="403"/>
    </row>
    <row r="65476" spans="251:255" x14ac:dyDescent="0.25">
      <c r="IQ65476" s="26" t="s">
        <v>50</v>
      </c>
      <c r="IR65476" s="26" t="s">
        <v>51</v>
      </c>
      <c r="IS65476" s="26" t="s">
        <v>52</v>
      </c>
      <c r="IT65476" s="26" t="s">
        <v>53</v>
      </c>
      <c r="IU65476" s="26" t="s">
        <v>54</v>
      </c>
    </row>
    <row r="65477" spans="251:255" x14ac:dyDescent="0.25">
      <c r="IQ65477" s="26" t="e">
        <f>#REF!&amp;$C$8</f>
        <v>#REF!</v>
      </c>
      <c r="IR65477" s="26" t="e">
        <f>#REF!</f>
        <v>#REF!</v>
      </c>
      <c r="IS65477" s="26" t="e">
        <f>$B$24&amp;" - "&amp;$B$25&amp;" - "&amp;$B$28&amp;" - "&amp;$I$28&amp;" - "&amp;#REF!&amp;" - "&amp;#REF!&amp;" - "&amp;#REF!&amp;" - "&amp;#REF!</f>
        <v>#REF!</v>
      </c>
      <c r="IT65477" s="26" t="e">
        <f>$A$33&amp;": "&amp;$I$33&amp;" - "&amp;$A$35&amp;": "&amp;$I$34&amp;" - "&amp;$A$37&amp;": "&amp;$I$35&amp;" - "&amp;#REF!&amp;": "&amp;#REF!&amp;" - "&amp;#REF!&amp;": "&amp;#REF!&amp;" - "&amp;#REF!&amp;": "&amp;$I$37&amp;" - "&amp;$A$42&amp;": "&amp;$I$42&amp;" - "&amp;$A$43&amp;": "&amp;$I$43&amp;" - "&amp;$A$44&amp;": "&amp;$I$44&amp;" - "&amp;$A$45&amp;": "&amp;$I$45&amp;" - "&amp;$A$46&amp;": "&amp;$I$46&amp;" - "&amp;#REF!&amp;": "&amp;#REF!&amp;" - "&amp;$A$47&amp;": "&amp;$I$47</f>
        <v>#REF!</v>
      </c>
      <c r="IU65477" s="26" t="e">
        <f>#REF!</f>
        <v>#REF!</v>
      </c>
    </row>
  </sheetData>
  <mergeCells count="356">
    <mergeCell ref="A3:D4"/>
    <mergeCell ref="E3:H4"/>
    <mergeCell ref="I3:N4"/>
    <mergeCell ref="A1:N1"/>
    <mergeCell ref="A2:D2"/>
    <mergeCell ref="E2:H2"/>
    <mergeCell ref="I2:N2"/>
    <mergeCell ref="A10:B22"/>
    <mergeCell ref="C10:N22"/>
    <mergeCell ref="M6:N6"/>
    <mergeCell ref="A5:C6"/>
    <mergeCell ref="D5:H6"/>
    <mergeCell ref="I5:N5"/>
    <mergeCell ref="I6:J6"/>
    <mergeCell ref="K6:L6"/>
    <mergeCell ref="C7:N7"/>
    <mergeCell ref="B24:G24"/>
    <mergeCell ref="I24:N24"/>
    <mergeCell ref="B26:G26"/>
    <mergeCell ref="I26:N26"/>
    <mergeCell ref="B25:G25"/>
    <mergeCell ref="I25:N25"/>
    <mergeCell ref="A31:H31"/>
    <mergeCell ref="I31:J31"/>
    <mergeCell ref="K31:L31"/>
    <mergeCell ref="M31:N31"/>
    <mergeCell ref="B27:G27"/>
    <mergeCell ref="I27:N27"/>
    <mergeCell ref="O31:P31"/>
    <mergeCell ref="Q31:R31"/>
    <mergeCell ref="A32:H32"/>
    <mergeCell ref="I32:J32"/>
    <mergeCell ref="K32:L32"/>
    <mergeCell ref="Q35:R35"/>
    <mergeCell ref="I35:J35"/>
    <mergeCell ref="O7:T7"/>
    <mergeCell ref="A8:B8"/>
    <mergeCell ref="C8:N8"/>
    <mergeCell ref="A9:B9"/>
    <mergeCell ref="C9:N9"/>
    <mergeCell ref="A7:B7"/>
    <mergeCell ref="S33:W42"/>
    <mergeCell ref="O42:P42"/>
    <mergeCell ref="O39:P39"/>
    <mergeCell ref="O41:P41"/>
    <mergeCell ref="O38:P38"/>
    <mergeCell ref="B28:G28"/>
    <mergeCell ref="I28:N28"/>
    <mergeCell ref="M32:N32"/>
    <mergeCell ref="O32:P32"/>
    <mergeCell ref="Q32:R32"/>
    <mergeCell ref="A23:N23"/>
    <mergeCell ref="I33:J33"/>
    <mergeCell ref="A36:H36"/>
    <mergeCell ref="I36:J36"/>
    <mergeCell ref="K36:L36"/>
    <mergeCell ref="A35:H35"/>
    <mergeCell ref="K35:L35"/>
    <mergeCell ref="K33:L33"/>
    <mergeCell ref="O34:P34"/>
    <mergeCell ref="Q34:R34"/>
    <mergeCell ref="M33:N33"/>
    <mergeCell ref="M35:N35"/>
    <mergeCell ref="O35:P35"/>
    <mergeCell ref="M36:N36"/>
    <mergeCell ref="O33:P33"/>
    <mergeCell ref="Q33:R33"/>
    <mergeCell ref="A33:H33"/>
    <mergeCell ref="A41:H41"/>
    <mergeCell ref="I41:J41"/>
    <mergeCell ref="M41:N41"/>
    <mergeCell ref="K41:L41"/>
    <mergeCell ref="A40:H40"/>
    <mergeCell ref="I40:J40"/>
    <mergeCell ref="K40:L40"/>
    <mergeCell ref="M34:N34"/>
    <mergeCell ref="M40:N40"/>
    <mergeCell ref="M38:N38"/>
    <mergeCell ref="K39:L39"/>
    <mergeCell ref="M39:N39"/>
    <mergeCell ref="A37:H37"/>
    <mergeCell ref="I37:J37"/>
    <mergeCell ref="K37:L37"/>
    <mergeCell ref="A34:H34"/>
    <mergeCell ref="I34:J34"/>
    <mergeCell ref="K34:L34"/>
    <mergeCell ref="A38:H38"/>
    <mergeCell ref="I38:J38"/>
    <mergeCell ref="K38:L38"/>
    <mergeCell ref="M37:N37"/>
    <mergeCell ref="A39:H39"/>
    <mergeCell ref="I39:J39"/>
    <mergeCell ref="A43:H43"/>
    <mergeCell ref="I43:J43"/>
    <mergeCell ref="K43:L43"/>
    <mergeCell ref="A42:H42"/>
    <mergeCell ref="I42:J42"/>
    <mergeCell ref="K42:L42"/>
    <mergeCell ref="M43:N43"/>
    <mergeCell ref="O45:P45"/>
    <mergeCell ref="Q45:R45"/>
    <mergeCell ref="A44:H44"/>
    <mergeCell ref="I44:J44"/>
    <mergeCell ref="K44:L44"/>
    <mergeCell ref="M44:N44"/>
    <mergeCell ref="O43:P43"/>
    <mergeCell ref="Q43:R43"/>
    <mergeCell ref="O44:P44"/>
    <mergeCell ref="Q42:R42"/>
    <mergeCell ref="M42:N42"/>
    <mergeCell ref="A51:H51"/>
    <mergeCell ref="I51:J51"/>
    <mergeCell ref="K51:L51"/>
    <mergeCell ref="O51:P51"/>
    <mergeCell ref="A45:H45"/>
    <mergeCell ref="I45:J45"/>
    <mergeCell ref="K45:L45"/>
    <mergeCell ref="A48:H48"/>
    <mergeCell ref="I48:J48"/>
    <mergeCell ref="K48:L48"/>
    <mergeCell ref="K47:L47"/>
    <mergeCell ref="M47:N47"/>
    <mergeCell ref="I47:J47"/>
    <mergeCell ref="A47:H47"/>
    <mergeCell ref="A46:H46"/>
    <mergeCell ref="I46:J46"/>
    <mergeCell ref="K46:L46"/>
    <mergeCell ref="A50:H50"/>
    <mergeCell ref="I50:J50"/>
    <mergeCell ref="K49:L49"/>
    <mergeCell ref="M49:N49"/>
    <mergeCell ref="A49:H49"/>
    <mergeCell ref="I49:J49"/>
    <mergeCell ref="O48:P48"/>
    <mergeCell ref="M48:N48"/>
    <mergeCell ref="K50:L50"/>
    <mergeCell ref="M50:N50"/>
    <mergeCell ref="O50:P50"/>
    <mergeCell ref="A52:H52"/>
    <mergeCell ref="I52:J52"/>
    <mergeCell ref="K52:L52"/>
    <mergeCell ref="M52:N52"/>
    <mergeCell ref="Q59:R59"/>
    <mergeCell ref="A58:H58"/>
    <mergeCell ref="I58:J58"/>
    <mergeCell ref="K58:L58"/>
    <mergeCell ref="Q58:R58"/>
    <mergeCell ref="A59:H59"/>
    <mergeCell ref="I59:J59"/>
    <mergeCell ref="K59:L59"/>
    <mergeCell ref="M59:N59"/>
    <mergeCell ref="O59:P59"/>
    <mergeCell ref="O58:P58"/>
    <mergeCell ref="A54:H54"/>
    <mergeCell ref="I54:J54"/>
    <mergeCell ref="K54:L54"/>
    <mergeCell ref="A57:H57"/>
    <mergeCell ref="A56:H56"/>
    <mergeCell ref="K57:L57"/>
    <mergeCell ref="M58:N58"/>
    <mergeCell ref="A62:B63"/>
    <mergeCell ref="A64:B65"/>
    <mergeCell ref="A85:G85"/>
    <mergeCell ref="A53:H53"/>
    <mergeCell ref="H85:N85"/>
    <mergeCell ref="M57:N57"/>
    <mergeCell ref="K55:L55"/>
    <mergeCell ref="M55:N55"/>
    <mergeCell ref="K56:L56"/>
    <mergeCell ref="M56:N56"/>
    <mergeCell ref="I53:J53"/>
    <mergeCell ref="K53:L53"/>
    <mergeCell ref="M53:N53"/>
    <mergeCell ref="A60:N60"/>
    <mergeCell ref="A61:B61"/>
    <mergeCell ref="A55:H55"/>
    <mergeCell ref="O54:P54"/>
    <mergeCell ref="O56:P56"/>
    <mergeCell ref="O57:P57"/>
    <mergeCell ref="I55:J55"/>
    <mergeCell ref="I56:J56"/>
    <mergeCell ref="I57:J57"/>
    <mergeCell ref="A72:B73"/>
    <mergeCell ref="A74:B75"/>
    <mergeCell ref="A76:B77"/>
    <mergeCell ref="A66:B67"/>
    <mergeCell ref="A68:B69"/>
    <mergeCell ref="A70:B71"/>
    <mergeCell ref="A83:E83"/>
    <mergeCell ref="F83:G83"/>
    <mergeCell ref="A82:E82"/>
    <mergeCell ref="A78:B79"/>
    <mergeCell ref="A80:B81"/>
    <mergeCell ref="F82:G82"/>
    <mergeCell ref="A89:B91"/>
    <mergeCell ref="C89:G91"/>
    <mergeCell ref="A92:G92"/>
    <mergeCell ref="H92:N92"/>
    <mergeCell ref="H89:I91"/>
    <mergeCell ref="J89:N91"/>
    <mergeCell ref="J86:N88"/>
    <mergeCell ref="M83:N83"/>
    <mergeCell ref="H82:L82"/>
    <mergeCell ref="H83:L83"/>
    <mergeCell ref="H86:I88"/>
    <mergeCell ref="M82:N82"/>
    <mergeCell ref="A86:B88"/>
    <mergeCell ref="C86:G88"/>
    <mergeCell ref="A93:B95"/>
    <mergeCell ref="C93:G95"/>
    <mergeCell ref="H93:I95"/>
    <mergeCell ref="J93:N95"/>
    <mergeCell ref="A96:B98"/>
    <mergeCell ref="C96:G98"/>
    <mergeCell ref="H96:I98"/>
    <mergeCell ref="J96:N98"/>
    <mergeCell ref="A100:N100"/>
    <mergeCell ref="B101:F101"/>
    <mergeCell ref="G101:H101"/>
    <mergeCell ref="I101:J101"/>
    <mergeCell ref="K101:L101"/>
    <mergeCell ref="M101:N101"/>
    <mergeCell ref="B102:F102"/>
    <mergeCell ref="G102:H102"/>
    <mergeCell ref="I102:J102"/>
    <mergeCell ref="K102:L102"/>
    <mergeCell ref="M102:N102"/>
    <mergeCell ref="M104:N104"/>
    <mergeCell ref="B103:F103"/>
    <mergeCell ref="G103:H103"/>
    <mergeCell ref="I103:J103"/>
    <mergeCell ref="K103:L103"/>
    <mergeCell ref="M103:N103"/>
    <mergeCell ref="B104:F104"/>
    <mergeCell ref="G104:H104"/>
    <mergeCell ref="I104:J104"/>
    <mergeCell ref="K104:L104"/>
    <mergeCell ref="M105:N105"/>
    <mergeCell ref="B106:F106"/>
    <mergeCell ref="G106:H106"/>
    <mergeCell ref="I106:J106"/>
    <mergeCell ref="K106:L106"/>
    <mergeCell ref="M106:N106"/>
    <mergeCell ref="B105:F105"/>
    <mergeCell ref="G105:H105"/>
    <mergeCell ref="I105:J105"/>
    <mergeCell ref="K105:L105"/>
    <mergeCell ref="M107:N107"/>
    <mergeCell ref="B108:F108"/>
    <mergeCell ref="G108:H108"/>
    <mergeCell ref="I108:J108"/>
    <mergeCell ref="K108:L108"/>
    <mergeCell ref="M108:N108"/>
    <mergeCell ref="B107:F107"/>
    <mergeCell ref="G107:H107"/>
    <mergeCell ref="I107:J107"/>
    <mergeCell ref="K107:L107"/>
    <mergeCell ref="M109:N109"/>
    <mergeCell ref="B110:F110"/>
    <mergeCell ref="G110:H110"/>
    <mergeCell ref="I110:J110"/>
    <mergeCell ref="K110:L110"/>
    <mergeCell ref="M110:N110"/>
    <mergeCell ref="B109:F109"/>
    <mergeCell ref="G109:H109"/>
    <mergeCell ref="I109:J109"/>
    <mergeCell ref="K109:L109"/>
    <mergeCell ref="A118:D118"/>
    <mergeCell ref="E123:L124"/>
    <mergeCell ref="M123:N124"/>
    <mergeCell ref="B115:L115"/>
    <mergeCell ref="M115:N115"/>
    <mergeCell ref="M118:N118"/>
    <mergeCell ref="E118:L118"/>
    <mergeCell ref="K111:L111"/>
    <mergeCell ref="M113:N113"/>
    <mergeCell ref="B114:F114"/>
    <mergeCell ref="I114:J114"/>
    <mergeCell ref="K114:L114"/>
    <mergeCell ref="B113:F113"/>
    <mergeCell ref="M111:N111"/>
    <mergeCell ref="B112:F112"/>
    <mergeCell ref="G112:H112"/>
    <mergeCell ref="I112:J112"/>
    <mergeCell ref="K112:L112"/>
    <mergeCell ref="M112:N112"/>
    <mergeCell ref="B111:F111"/>
    <mergeCell ref="G111:H111"/>
    <mergeCell ref="I111:J111"/>
    <mergeCell ref="A127:D128"/>
    <mergeCell ref="E127:L128"/>
    <mergeCell ref="M127:N128"/>
    <mergeCell ref="A137:D138"/>
    <mergeCell ref="A129:D130"/>
    <mergeCell ref="E129:L130"/>
    <mergeCell ref="M129:N130"/>
    <mergeCell ref="A131:D132"/>
    <mergeCell ref="E121:L122"/>
    <mergeCell ref="A121:D122"/>
    <mergeCell ref="M125:N126"/>
    <mergeCell ref="E131:L132"/>
    <mergeCell ref="M131:N132"/>
    <mergeCell ref="A123:D124"/>
    <mergeCell ref="A141:L141"/>
    <mergeCell ref="M141:N141"/>
    <mergeCell ref="A133:D134"/>
    <mergeCell ref="E133:L134"/>
    <mergeCell ref="M133:N134"/>
    <mergeCell ref="A135:D136"/>
    <mergeCell ref="E137:L138"/>
    <mergeCell ref="M137:N138"/>
    <mergeCell ref="M135:N136"/>
    <mergeCell ref="E135:L136"/>
    <mergeCell ref="A139:L140"/>
    <mergeCell ref="M139:N140"/>
    <mergeCell ref="G114:H114"/>
    <mergeCell ref="M121:N122"/>
    <mergeCell ref="A125:D126"/>
    <mergeCell ref="E125:L126"/>
    <mergeCell ref="Q53:R53"/>
    <mergeCell ref="Q48:R48"/>
    <mergeCell ref="Q51:R51"/>
    <mergeCell ref="O53:P53"/>
    <mergeCell ref="O52:P52"/>
    <mergeCell ref="Q52:R52"/>
    <mergeCell ref="Q57:R57"/>
    <mergeCell ref="Q56:R56"/>
    <mergeCell ref="Q54:R54"/>
    <mergeCell ref="M54:N54"/>
    <mergeCell ref="O55:P55"/>
    <mergeCell ref="Q55:R55"/>
    <mergeCell ref="A119:D120"/>
    <mergeCell ref="E119:L120"/>
    <mergeCell ref="G113:H113"/>
    <mergeCell ref="I113:J113"/>
    <mergeCell ref="K113:L113"/>
    <mergeCell ref="M114:N114"/>
    <mergeCell ref="M119:N120"/>
    <mergeCell ref="A117:N117"/>
    <mergeCell ref="S32:W32"/>
    <mergeCell ref="M51:N51"/>
    <mergeCell ref="O46:P46"/>
    <mergeCell ref="Q46:R46"/>
    <mergeCell ref="Q44:R44"/>
    <mergeCell ref="O49:P49"/>
    <mergeCell ref="Q49:R49"/>
    <mergeCell ref="Q47:R47"/>
    <mergeCell ref="M45:N45"/>
    <mergeCell ref="M46:N46"/>
    <mergeCell ref="O47:P47"/>
    <mergeCell ref="Q50:R50"/>
    <mergeCell ref="O40:P40"/>
    <mergeCell ref="O36:P36"/>
    <mergeCell ref="Q36:R36"/>
    <mergeCell ref="Q37:R37"/>
    <mergeCell ref="O37:P37"/>
  </mergeCells>
  <phoneticPr fontId="0" type="noConversion"/>
  <conditionalFormatting sqref="C62:N62 C64:N64 C66:N66 C68:N68 C76:N76 C70:M70 C74:N74 C72:N72 C78:N78 C80:N80">
    <cfRule type="cellIs" dxfId="13" priority="1" stopIfTrue="1" operator="equal">
      <formula>"x"</formula>
    </cfRule>
  </conditionalFormatting>
  <conditionalFormatting sqref="C63:N63 C65:N65 C67:N67 C69:N69 C77:N77 C71:M71 C75:N75 N70:N71 C73:N73 C79:N79 C81:N81">
    <cfRule type="cellIs" dxfId="12"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2:N81"/>
  </dataValidations>
  <printOptions horizontalCentered="1"/>
  <pageMargins left="0.24" right="0.15" top="0.56000000000000005" bottom="0.57999999999999996" header="0.23" footer="0.23622047244094491"/>
  <pageSetup paperSize="9" scale="97" orientation="portrait" horizontalDpi="300" verticalDpi="300" r:id="rId1"/>
  <headerFooter alignWithMargins="0"/>
  <rowBreaks count="2" manualBreakCount="2">
    <brk id="40" max="16383" man="1"/>
    <brk id="58"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IV65448"/>
  <sheetViews>
    <sheetView topLeftCell="A84" workbookViewId="0">
      <selection activeCell="Q47" sqref="Q47:R47"/>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10.7109375" style="1" customWidth="1"/>
    <col min="16" max="16" width="0.42578125" style="1" customWidth="1"/>
    <col min="17" max="17" width="9.140625" style="1"/>
    <col min="18" max="18" width="0.140625" style="1" customWidth="1"/>
    <col min="19" max="244" width="9.140625" style="1"/>
    <col min="245" max="245" width="14.140625" style="1" customWidth="1"/>
    <col min="246" max="16384" width="9.140625" style="1"/>
  </cols>
  <sheetData>
    <row r="1" spans="1:20" ht="18" customHeight="1" thickBot="1" x14ac:dyDescent="0.3">
      <c r="A1" s="462" t="s">
        <v>170</v>
      </c>
      <c r="B1" s="462"/>
      <c r="C1" s="462"/>
      <c r="D1" s="462"/>
      <c r="E1" s="462"/>
      <c r="F1" s="462"/>
      <c r="G1" s="462"/>
      <c r="H1" s="462"/>
      <c r="I1" s="462"/>
      <c r="J1" s="462"/>
      <c r="K1" s="462"/>
      <c r="L1" s="462"/>
      <c r="M1" s="462"/>
      <c r="N1" s="462"/>
    </row>
    <row r="2" spans="1:20" s="2" customFormat="1" ht="27" customHeight="1" x14ac:dyDescent="0.25">
      <c r="A2" s="463" t="s">
        <v>1</v>
      </c>
      <c r="B2" s="463"/>
      <c r="C2" s="463"/>
      <c r="D2" s="463"/>
      <c r="E2" s="463" t="s">
        <v>56</v>
      </c>
      <c r="F2" s="463"/>
      <c r="G2" s="463"/>
      <c r="H2" s="463"/>
      <c r="I2" s="464" t="s">
        <v>171</v>
      </c>
      <c r="J2" s="464"/>
      <c r="K2" s="464"/>
      <c r="L2" s="464"/>
      <c r="M2" s="464"/>
      <c r="N2" s="464"/>
    </row>
    <row r="3" spans="1:20" s="2" customFormat="1" ht="12.75" customHeight="1" x14ac:dyDescent="0.25">
      <c r="A3" s="481" t="s">
        <v>172</v>
      </c>
      <c r="B3" s="481"/>
      <c r="C3" s="481"/>
      <c r="D3" s="481"/>
      <c r="E3" s="467" t="s">
        <v>173</v>
      </c>
      <c r="F3" s="467"/>
      <c r="G3" s="467"/>
      <c r="H3" s="467"/>
      <c r="I3" s="479" t="s">
        <v>174</v>
      </c>
      <c r="J3" s="479"/>
      <c r="K3" s="479"/>
      <c r="L3" s="479"/>
      <c r="M3" s="479"/>
      <c r="N3" s="479"/>
    </row>
    <row r="4" spans="1:20" s="2" customFormat="1" ht="30" customHeight="1" x14ac:dyDescent="0.25">
      <c r="A4" s="481"/>
      <c r="B4" s="481"/>
      <c r="C4" s="481"/>
      <c r="D4" s="481"/>
      <c r="E4" s="467"/>
      <c r="F4" s="467"/>
      <c r="G4" s="467"/>
      <c r="H4" s="467"/>
      <c r="I4" s="479"/>
      <c r="J4" s="479"/>
      <c r="K4" s="479"/>
      <c r="L4" s="479"/>
      <c r="M4" s="479"/>
      <c r="N4" s="479"/>
    </row>
    <row r="5" spans="1:20" s="2" customFormat="1" ht="21.75" customHeight="1" x14ac:dyDescent="0.25">
      <c r="A5" s="466" t="s">
        <v>3</v>
      </c>
      <c r="B5" s="466"/>
      <c r="C5" s="466"/>
      <c r="D5" s="467" t="s">
        <v>175</v>
      </c>
      <c r="E5" s="467"/>
      <c r="F5" s="467"/>
      <c r="G5" s="467"/>
      <c r="H5" s="467"/>
      <c r="I5" s="468" t="s">
        <v>61</v>
      </c>
      <c r="J5" s="468"/>
      <c r="K5" s="468"/>
      <c r="L5" s="468"/>
      <c r="M5" s="468"/>
      <c r="N5" s="468"/>
    </row>
    <row r="6" spans="1:20" s="2" customFormat="1" ht="21.75" customHeight="1" x14ac:dyDescent="0.25">
      <c r="A6" s="466"/>
      <c r="B6" s="466"/>
      <c r="C6" s="466"/>
      <c r="D6" s="467"/>
      <c r="E6" s="467"/>
      <c r="F6" s="467"/>
      <c r="G6" s="467"/>
      <c r="H6" s="467"/>
      <c r="I6" s="469">
        <v>2016</v>
      </c>
      <c r="J6" s="469"/>
      <c r="K6" s="470">
        <v>2017</v>
      </c>
      <c r="L6" s="470"/>
      <c r="M6" s="470">
        <v>2018</v>
      </c>
      <c r="N6" s="470"/>
    </row>
    <row r="7" spans="1:20" ht="85.5" customHeight="1" x14ac:dyDescent="0.25">
      <c r="A7" s="471" t="s">
        <v>4</v>
      </c>
      <c r="B7" s="471"/>
      <c r="C7" s="472" t="s">
        <v>243</v>
      </c>
      <c r="D7" s="473"/>
      <c r="E7" s="473"/>
      <c r="F7" s="473"/>
      <c r="G7" s="473"/>
      <c r="H7" s="473"/>
      <c r="I7" s="473"/>
      <c r="J7" s="473"/>
      <c r="K7" s="473"/>
      <c r="L7" s="473"/>
      <c r="M7" s="473"/>
      <c r="N7" s="474"/>
      <c r="O7" s="465"/>
      <c r="P7" s="465"/>
      <c r="Q7" s="465"/>
      <c r="R7" s="465"/>
      <c r="S7" s="465"/>
      <c r="T7" s="465"/>
    </row>
    <row r="8" spans="1:20" ht="38.25" customHeight="1" x14ac:dyDescent="0.25">
      <c r="A8" s="460" t="s">
        <v>5</v>
      </c>
      <c r="B8" s="460"/>
      <c r="C8" s="359" t="s">
        <v>176</v>
      </c>
      <c r="D8" s="359"/>
      <c r="E8" s="359"/>
      <c r="F8" s="359"/>
      <c r="G8" s="359"/>
      <c r="H8" s="359"/>
      <c r="I8" s="359"/>
      <c r="J8" s="359"/>
      <c r="K8" s="359"/>
      <c r="L8" s="359"/>
      <c r="M8" s="359"/>
      <c r="N8" s="359"/>
      <c r="R8" s="3"/>
    </row>
    <row r="9" spans="1:20" ht="38.25" hidden="1" customHeight="1" x14ac:dyDescent="0.25">
      <c r="A9" s="460"/>
      <c r="B9" s="460"/>
      <c r="C9" s="359"/>
      <c r="D9" s="359"/>
      <c r="E9" s="359"/>
      <c r="F9" s="359"/>
      <c r="G9" s="359"/>
      <c r="H9" s="359"/>
      <c r="I9" s="359"/>
      <c r="J9" s="359"/>
      <c r="K9" s="359"/>
      <c r="L9" s="359"/>
      <c r="M9" s="359"/>
      <c r="N9" s="359"/>
      <c r="R9" s="3"/>
    </row>
    <row r="10" spans="1:20" ht="19.5" customHeight="1" x14ac:dyDescent="0.25">
      <c r="A10" s="476" t="s">
        <v>6</v>
      </c>
      <c r="B10" s="476"/>
      <c r="C10" s="483" t="s">
        <v>177</v>
      </c>
      <c r="D10" s="484"/>
      <c r="E10" s="484"/>
      <c r="F10" s="484"/>
      <c r="G10" s="484"/>
      <c r="H10" s="484"/>
      <c r="I10" s="484"/>
      <c r="J10" s="484"/>
      <c r="K10" s="484"/>
      <c r="L10" s="484"/>
      <c r="M10" s="484"/>
      <c r="N10" s="485"/>
    </row>
    <row r="11" spans="1:20" ht="19.5" customHeight="1" x14ac:dyDescent="0.25">
      <c r="A11" s="476"/>
      <c r="B11" s="476"/>
      <c r="C11" s="486"/>
      <c r="D11" s="487"/>
      <c r="E11" s="487"/>
      <c r="F11" s="487"/>
      <c r="G11" s="487"/>
      <c r="H11" s="487"/>
      <c r="I11" s="487"/>
      <c r="J11" s="487"/>
      <c r="K11" s="487"/>
      <c r="L11" s="487"/>
      <c r="M11" s="487"/>
      <c r="N11" s="488"/>
    </row>
    <row r="12" spans="1:20" ht="42.75" customHeight="1" x14ac:dyDescent="0.25">
      <c r="A12" s="476"/>
      <c r="B12" s="476"/>
      <c r="C12" s="486"/>
      <c r="D12" s="487"/>
      <c r="E12" s="487"/>
      <c r="F12" s="487"/>
      <c r="G12" s="487"/>
      <c r="H12" s="487"/>
      <c r="I12" s="487"/>
      <c r="J12" s="487"/>
      <c r="K12" s="487"/>
      <c r="L12" s="487"/>
      <c r="M12" s="487"/>
      <c r="N12" s="488"/>
    </row>
    <row r="13" spans="1:20" ht="0.75" customHeight="1" x14ac:dyDescent="0.25">
      <c r="A13" s="476"/>
      <c r="B13" s="476"/>
      <c r="C13" s="486"/>
      <c r="D13" s="487"/>
      <c r="E13" s="487"/>
      <c r="F13" s="487"/>
      <c r="G13" s="487"/>
      <c r="H13" s="487"/>
      <c r="I13" s="487"/>
      <c r="J13" s="487"/>
      <c r="K13" s="487"/>
      <c r="L13" s="487"/>
      <c r="M13" s="487"/>
      <c r="N13" s="488"/>
    </row>
    <row r="14" spans="1:20" ht="18.75" hidden="1" customHeight="1" x14ac:dyDescent="0.25">
      <c r="A14" s="476"/>
      <c r="B14" s="476"/>
      <c r="C14" s="486"/>
      <c r="D14" s="487"/>
      <c r="E14" s="487"/>
      <c r="F14" s="487"/>
      <c r="G14" s="487"/>
      <c r="H14" s="487"/>
      <c r="I14" s="487"/>
      <c r="J14" s="487"/>
      <c r="K14" s="487"/>
      <c r="L14" s="487"/>
      <c r="M14" s="487"/>
      <c r="N14" s="488"/>
    </row>
    <row r="15" spans="1:20" ht="16.5" hidden="1" customHeight="1" x14ac:dyDescent="0.25">
      <c r="A15" s="476"/>
      <c r="B15" s="476"/>
      <c r="C15" s="486"/>
      <c r="D15" s="487"/>
      <c r="E15" s="487"/>
      <c r="F15" s="487"/>
      <c r="G15" s="487"/>
      <c r="H15" s="487"/>
      <c r="I15" s="487"/>
      <c r="J15" s="487"/>
      <c r="K15" s="487"/>
      <c r="L15" s="487"/>
      <c r="M15" s="487"/>
      <c r="N15" s="488"/>
    </row>
    <row r="16" spans="1:20" ht="23.25" hidden="1" customHeight="1" x14ac:dyDescent="0.25">
      <c r="A16" s="476"/>
      <c r="B16" s="476"/>
      <c r="C16" s="486"/>
      <c r="D16" s="487"/>
      <c r="E16" s="487"/>
      <c r="F16" s="487"/>
      <c r="G16" s="487"/>
      <c r="H16" s="487"/>
      <c r="I16" s="487"/>
      <c r="J16" s="487"/>
      <c r="K16" s="487"/>
      <c r="L16" s="487"/>
      <c r="M16" s="487"/>
      <c r="N16" s="488"/>
    </row>
    <row r="17" spans="1:256" ht="20.25" hidden="1" customHeight="1" x14ac:dyDescent="0.25">
      <c r="A17" s="476"/>
      <c r="B17" s="476"/>
      <c r="C17" s="486"/>
      <c r="D17" s="487"/>
      <c r="E17" s="487"/>
      <c r="F17" s="487"/>
      <c r="G17" s="487"/>
      <c r="H17" s="487"/>
      <c r="I17" s="487"/>
      <c r="J17" s="487"/>
      <c r="K17" s="487"/>
      <c r="L17" s="487"/>
      <c r="M17" s="487"/>
      <c r="N17" s="488"/>
    </row>
    <row r="18" spans="1:256" ht="13.5" hidden="1" customHeight="1" x14ac:dyDescent="0.25">
      <c r="A18" s="476"/>
      <c r="B18" s="476"/>
      <c r="C18" s="486"/>
      <c r="D18" s="487"/>
      <c r="E18" s="487"/>
      <c r="F18" s="487"/>
      <c r="G18" s="487"/>
      <c r="H18" s="487"/>
      <c r="I18" s="487"/>
      <c r="J18" s="487"/>
      <c r="K18" s="487"/>
      <c r="L18" s="487"/>
      <c r="M18" s="487"/>
      <c r="N18" s="488"/>
    </row>
    <row r="19" spans="1:256" ht="13.5" hidden="1" customHeight="1" x14ac:dyDescent="0.25">
      <c r="A19" s="476"/>
      <c r="B19" s="476"/>
      <c r="C19" s="486"/>
      <c r="D19" s="487"/>
      <c r="E19" s="487"/>
      <c r="F19" s="487"/>
      <c r="G19" s="487"/>
      <c r="H19" s="487"/>
      <c r="I19" s="487"/>
      <c r="J19" s="487"/>
      <c r="K19" s="487"/>
      <c r="L19" s="487"/>
      <c r="M19" s="487"/>
      <c r="N19" s="488"/>
    </row>
    <row r="20" spans="1:256" ht="13.5" hidden="1" customHeight="1" x14ac:dyDescent="0.25">
      <c r="A20" s="476"/>
      <c r="B20" s="476"/>
      <c r="C20" s="486"/>
      <c r="D20" s="487"/>
      <c r="E20" s="487"/>
      <c r="F20" s="487"/>
      <c r="G20" s="487"/>
      <c r="H20" s="487"/>
      <c r="I20" s="487"/>
      <c r="J20" s="487"/>
      <c r="K20" s="487"/>
      <c r="L20" s="487"/>
      <c r="M20" s="487"/>
      <c r="N20" s="488"/>
    </row>
    <row r="21" spans="1:256" ht="13.5" hidden="1" customHeight="1" x14ac:dyDescent="0.25">
      <c r="A21" s="476"/>
      <c r="B21" s="476"/>
      <c r="C21" s="486"/>
      <c r="D21" s="487"/>
      <c r="E21" s="487"/>
      <c r="F21" s="487"/>
      <c r="G21" s="487"/>
      <c r="H21" s="487"/>
      <c r="I21" s="487"/>
      <c r="J21" s="487"/>
      <c r="K21" s="487"/>
      <c r="L21" s="487"/>
      <c r="M21" s="487"/>
      <c r="N21" s="488"/>
    </row>
    <row r="22" spans="1:256" ht="13.5" hidden="1" customHeight="1" x14ac:dyDescent="0.25">
      <c r="A22" s="476"/>
      <c r="B22" s="476"/>
      <c r="C22" s="489"/>
      <c r="D22" s="490"/>
      <c r="E22" s="490"/>
      <c r="F22" s="490"/>
      <c r="G22" s="490"/>
      <c r="H22" s="490"/>
      <c r="I22" s="490"/>
      <c r="J22" s="490"/>
      <c r="K22" s="490"/>
      <c r="L22" s="490"/>
      <c r="M22" s="490"/>
      <c r="N22" s="491"/>
    </row>
    <row r="23" spans="1:256" s="5" customFormat="1" ht="18.75" customHeight="1" x14ac:dyDescent="0.25">
      <c r="A23" s="461" t="s">
        <v>7</v>
      </c>
      <c r="B23" s="461"/>
      <c r="C23" s="461"/>
      <c r="D23" s="461"/>
      <c r="E23" s="461"/>
      <c r="F23" s="461"/>
      <c r="G23" s="461"/>
      <c r="H23" s="461"/>
      <c r="I23" s="461"/>
      <c r="J23" s="461"/>
      <c r="K23" s="461"/>
      <c r="L23" s="461"/>
      <c r="M23" s="461"/>
      <c r="N23" s="461"/>
      <c r="O23" s="1"/>
      <c r="P23" s="1"/>
      <c r="Q23" s="1"/>
      <c r="R23" s="4"/>
      <c r="S23" s="4"/>
      <c r="T23" s="4"/>
      <c r="U23" s="4"/>
      <c r="V23" s="4"/>
      <c r="W23" s="4"/>
      <c r="X23" s="4"/>
      <c r="Y23" s="4"/>
      <c r="Z23" s="4"/>
      <c r="AA23" s="4"/>
      <c r="AB23" s="4"/>
      <c r="AC23" s="4"/>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36">
        <v>1</v>
      </c>
      <c r="B24" s="477" t="s">
        <v>178</v>
      </c>
      <c r="C24" s="477"/>
      <c r="D24" s="477"/>
      <c r="E24" s="477"/>
      <c r="F24" s="477"/>
      <c r="G24" s="477"/>
      <c r="H24" s="36">
        <v>6</v>
      </c>
      <c r="I24" s="475"/>
      <c r="J24" s="475"/>
      <c r="K24" s="475"/>
      <c r="L24" s="475"/>
      <c r="M24" s="475"/>
      <c r="N24" s="475"/>
      <c r="O24" s="1"/>
      <c r="P24" s="1"/>
      <c r="Q24" s="1"/>
      <c r="R24" s="4"/>
      <c r="S24" s="4"/>
      <c r="T24" s="4"/>
      <c r="U24" s="4"/>
      <c r="V24" s="4"/>
      <c r="W24" s="4"/>
      <c r="X24" s="4"/>
      <c r="Y24" s="4"/>
      <c r="Z24" s="4"/>
      <c r="AA24" s="4"/>
      <c r="AB24" s="4"/>
      <c r="AC24" s="4"/>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36">
        <v>2</v>
      </c>
      <c r="B25" s="477" t="s">
        <v>179</v>
      </c>
      <c r="C25" s="477"/>
      <c r="D25" s="477"/>
      <c r="E25" s="477"/>
      <c r="F25" s="477"/>
      <c r="G25" s="477"/>
      <c r="H25" s="36">
        <v>7</v>
      </c>
      <c r="I25" s="475"/>
      <c r="J25" s="475"/>
      <c r="K25" s="475"/>
      <c r="L25" s="475"/>
      <c r="M25" s="475"/>
      <c r="N25" s="475"/>
      <c r="O25" s="1"/>
      <c r="P25" s="1"/>
      <c r="Q25" s="1"/>
      <c r="R25" s="4"/>
      <c r="S25" s="4"/>
      <c r="T25" s="4"/>
      <c r="U25" s="4"/>
      <c r="V25" s="4"/>
      <c r="W25" s="4"/>
      <c r="X25" s="4"/>
      <c r="Y25" s="4"/>
      <c r="Z25" s="4"/>
      <c r="AA25" s="4"/>
      <c r="AB25" s="4"/>
      <c r="AC25" s="4"/>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6.25" customHeight="1" x14ac:dyDescent="0.25">
      <c r="A26" s="36">
        <v>3</v>
      </c>
      <c r="B26" s="475" t="s">
        <v>180</v>
      </c>
      <c r="C26" s="475"/>
      <c r="D26" s="475"/>
      <c r="E26" s="475"/>
      <c r="F26" s="475"/>
      <c r="G26" s="475"/>
      <c r="H26" s="36">
        <v>8</v>
      </c>
      <c r="I26" s="475"/>
      <c r="J26" s="475"/>
      <c r="K26" s="475"/>
      <c r="L26" s="475"/>
      <c r="M26" s="475"/>
      <c r="N26" s="475"/>
      <c r="O26" s="1"/>
      <c r="P26" s="1"/>
      <c r="Q26" s="1"/>
      <c r="R26" s="4"/>
      <c r="S26" s="4"/>
      <c r="T26" s="4"/>
      <c r="U26" s="4"/>
      <c r="V26" s="4"/>
      <c r="W26" s="4"/>
      <c r="X26" s="4"/>
      <c r="Y26" s="4"/>
      <c r="Z26" s="4"/>
      <c r="AA26" s="4"/>
      <c r="AB26" s="4"/>
      <c r="AC26" s="4"/>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6.25" customHeight="1" x14ac:dyDescent="0.25">
      <c r="A27" s="36">
        <v>4</v>
      </c>
      <c r="B27" s="477" t="s">
        <v>181</v>
      </c>
      <c r="C27" s="477"/>
      <c r="D27" s="477"/>
      <c r="E27" s="477"/>
      <c r="F27" s="477"/>
      <c r="G27" s="477"/>
      <c r="H27" s="36">
        <v>9</v>
      </c>
      <c r="I27" s="478"/>
      <c r="J27" s="478"/>
      <c r="K27" s="478"/>
      <c r="L27" s="478"/>
      <c r="M27" s="478"/>
      <c r="N27" s="478"/>
    </row>
    <row r="28" spans="1:256" ht="24.75" customHeight="1" x14ac:dyDescent="0.25">
      <c r="A28" s="36">
        <v>5</v>
      </c>
      <c r="B28" s="477" t="s">
        <v>182</v>
      </c>
      <c r="C28" s="477"/>
      <c r="D28" s="477"/>
      <c r="E28" s="477"/>
      <c r="F28" s="477"/>
      <c r="G28" s="477"/>
      <c r="H28" s="36">
        <v>10</v>
      </c>
      <c r="I28" s="477"/>
      <c r="J28" s="477"/>
      <c r="K28" s="477"/>
      <c r="L28" s="477"/>
      <c r="M28" s="477"/>
      <c r="N28" s="477"/>
    </row>
    <row r="29" spans="1:256" ht="12.75" hidden="1" customHeight="1" x14ac:dyDescent="0.25">
      <c r="A29" s="59"/>
      <c r="B29" s="60"/>
      <c r="C29" s="60"/>
      <c r="D29" s="60"/>
      <c r="E29" s="60"/>
      <c r="F29" s="60"/>
      <c r="G29" s="60"/>
      <c r="H29" s="60"/>
      <c r="I29" s="60"/>
      <c r="J29" s="60"/>
      <c r="K29" s="60"/>
      <c r="L29" s="60"/>
      <c r="M29" s="60"/>
      <c r="N29" s="61"/>
    </row>
    <row r="30" spans="1:256" x14ac:dyDescent="0.25">
      <c r="A30" s="37" t="s">
        <v>8</v>
      </c>
      <c r="B30" s="38"/>
      <c r="C30" s="38"/>
      <c r="D30" s="38"/>
      <c r="E30" s="38"/>
      <c r="F30" s="38"/>
      <c r="G30" s="38"/>
      <c r="H30" s="38"/>
      <c r="I30" s="38"/>
      <c r="J30" s="38"/>
      <c r="K30" s="38"/>
      <c r="L30" s="38"/>
      <c r="M30" s="38"/>
      <c r="N30" s="39"/>
      <c r="O30" s="38"/>
      <c r="P30" s="38"/>
      <c r="Q30" s="38"/>
      <c r="R30" s="39"/>
    </row>
    <row r="31" spans="1:256" ht="12.75" customHeight="1" x14ac:dyDescent="0.25">
      <c r="A31" s="480" t="s">
        <v>9</v>
      </c>
      <c r="B31" s="480"/>
      <c r="C31" s="480"/>
      <c r="D31" s="480"/>
      <c r="E31" s="480"/>
      <c r="F31" s="480"/>
      <c r="G31" s="480"/>
      <c r="H31" s="480"/>
      <c r="I31" s="461" t="s">
        <v>10</v>
      </c>
      <c r="J31" s="461"/>
      <c r="K31" s="461" t="s">
        <v>11</v>
      </c>
      <c r="L31" s="461"/>
      <c r="M31" s="461" t="s">
        <v>12</v>
      </c>
      <c r="N31" s="461"/>
      <c r="O31" s="461">
        <v>2017</v>
      </c>
      <c r="P31" s="461"/>
      <c r="Q31" s="461">
        <v>2018</v>
      </c>
      <c r="R31" s="461"/>
    </row>
    <row r="32" spans="1:256" ht="19.5" customHeight="1" x14ac:dyDescent="0.25">
      <c r="A32" s="356" t="s">
        <v>183</v>
      </c>
      <c r="B32" s="356"/>
      <c r="C32" s="356"/>
      <c r="D32" s="356"/>
      <c r="E32" s="356"/>
      <c r="F32" s="356"/>
      <c r="G32" s="356"/>
      <c r="H32" s="356"/>
      <c r="I32" s="492">
        <v>303494.96999999997</v>
      </c>
      <c r="J32" s="492"/>
      <c r="K32" s="345"/>
      <c r="L32" s="345"/>
      <c r="M32" s="338"/>
      <c r="N32" s="338"/>
      <c r="O32" s="495">
        <v>238000</v>
      </c>
      <c r="P32" s="496"/>
      <c r="Q32" s="482">
        <v>173000</v>
      </c>
      <c r="R32" s="338"/>
      <c r="S32" s="493"/>
      <c r="T32" s="493"/>
      <c r="U32" s="493"/>
      <c r="V32" s="493"/>
      <c r="W32" s="493"/>
    </row>
    <row r="33" spans="1:23" ht="12.75" customHeight="1" x14ac:dyDescent="0.25">
      <c r="A33" s="356" t="s">
        <v>245</v>
      </c>
      <c r="B33" s="356"/>
      <c r="C33" s="356"/>
      <c r="D33" s="356"/>
      <c r="E33" s="356"/>
      <c r="F33" s="356"/>
      <c r="G33" s="356"/>
      <c r="H33" s="356"/>
      <c r="I33" s="338" t="s">
        <v>244</v>
      </c>
      <c r="J33" s="338"/>
      <c r="K33" s="345"/>
      <c r="L33" s="345"/>
      <c r="M33" s="338"/>
      <c r="N33" s="338"/>
      <c r="O33" s="494">
        <v>7.8828828828828829E-2</v>
      </c>
      <c r="P33" s="345"/>
      <c r="Q33" s="497" t="s">
        <v>321</v>
      </c>
      <c r="R33" s="338"/>
      <c r="S33" s="493"/>
      <c r="T33" s="493"/>
      <c r="U33" s="493"/>
      <c r="V33" s="493"/>
      <c r="W33" s="493"/>
    </row>
    <row r="34" spans="1:23" ht="19.5" customHeight="1" x14ac:dyDescent="0.25">
      <c r="A34" s="356"/>
      <c r="B34" s="356"/>
      <c r="C34" s="356"/>
      <c r="D34" s="356"/>
      <c r="E34" s="356"/>
      <c r="F34" s="356"/>
      <c r="G34" s="356"/>
      <c r="H34" s="356"/>
      <c r="I34" s="345"/>
      <c r="J34" s="345"/>
      <c r="K34" s="345"/>
      <c r="L34" s="345"/>
      <c r="M34" s="338"/>
      <c r="N34" s="338"/>
      <c r="O34" s="345"/>
      <c r="P34" s="345"/>
      <c r="Q34" s="338"/>
      <c r="R34" s="338"/>
      <c r="S34" s="493"/>
      <c r="T34" s="493"/>
      <c r="U34" s="493"/>
      <c r="V34" s="493"/>
      <c r="W34" s="493"/>
    </row>
    <row r="35" spans="1:23" ht="12.75" customHeight="1" x14ac:dyDescent="0.25">
      <c r="A35" s="356"/>
      <c r="B35" s="356"/>
      <c r="C35" s="356"/>
      <c r="D35" s="356"/>
      <c r="E35" s="356"/>
      <c r="F35" s="356"/>
      <c r="G35" s="356"/>
      <c r="H35" s="356"/>
      <c r="I35" s="345"/>
      <c r="J35" s="345"/>
      <c r="K35" s="345"/>
      <c r="L35" s="345"/>
      <c r="M35" s="338"/>
      <c r="N35" s="338"/>
      <c r="O35" s="345"/>
      <c r="P35" s="345"/>
      <c r="Q35" s="338"/>
      <c r="R35" s="338"/>
      <c r="S35" s="493"/>
      <c r="T35" s="493"/>
      <c r="U35" s="493"/>
      <c r="V35" s="493"/>
      <c r="W35" s="493"/>
    </row>
    <row r="36" spans="1:23" ht="13.5" customHeight="1" x14ac:dyDescent="0.25">
      <c r="A36" s="356"/>
      <c r="B36" s="356"/>
      <c r="C36" s="356"/>
      <c r="D36" s="356"/>
      <c r="E36" s="356"/>
      <c r="F36" s="356"/>
      <c r="G36" s="356"/>
      <c r="H36" s="356"/>
      <c r="I36" s="345"/>
      <c r="J36" s="345"/>
      <c r="K36" s="345"/>
      <c r="L36" s="345"/>
      <c r="M36" s="338"/>
      <c r="N36" s="338"/>
      <c r="O36" s="345"/>
      <c r="P36" s="345"/>
      <c r="Q36" s="338"/>
      <c r="R36" s="338"/>
      <c r="S36" s="493"/>
      <c r="T36" s="493"/>
      <c r="U36" s="493"/>
      <c r="V36" s="493"/>
      <c r="W36" s="493"/>
    </row>
    <row r="37" spans="1:23" ht="12.75" customHeight="1" x14ac:dyDescent="0.25">
      <c r="A37" s="480" t="s">
        <v>13</v>
      </c>
      <c r="B37" s="480"/>
      <c r="C37" s="480"/>
      <c r="D37" s="480"/>
      <c r="E37" s="480"/>
      <c r="F37" s="480"/>
      <c r="G37" s="480"/>
      <c r="H37" s="480"/>
      <c r="I37" s="461" t="s">
        <v>10</v>
      </c>
      <c r="J37" s="461"/>
      <c r="K37" s="461" t="s">
        <v>11</v>
      </c>
      <c r="L37" s="461"/>
      <c r="M37" s="461" t="s">
        <v>12</v>
      </c>
      <c r="N37" s="461"/>
      <c r="O37" s="461">
        <v>2017</v>
      </c>
      <c r="P37" s="461"/>
      <c r="Q37" s="461">
        <v>2018</v>
      </c>
      <c r="R37" s="461"/>
      <c r="S37" s="493"/>
      <c r="T37" s="493"/>
      <c r="U37" s="493"/>
      <c r="V37" s="493"/>
      <c r="W37" s="493"/>
    </row>
    <row r="38" spans="1:23" ht="12.75" customHeight="1" x14ac:dyDescent="0.25">
      <c r="A38" s="356" t="s">
        <v>184</v>
      </c>
      <c r="B38" s="356"/>
      <c r="C38" s="356"/>
      <c r="D38" s="356"/>
      <c r="E38" s="356"/>
      <c r="F38" s="356"/>
      <c r="G38" s="356"/>
      <c r="H38" s="356"/>
      <c r="I38" s="338">
        <v>150</v>
      </c>
      <c r="J38" s="338"/>
      <c r="K38" s="345"/>
      <c r="L38" s="345"/>
      <c r="M38" s="338"/>
      <c r="N38" s="338"/>
      <c r="O38" s="345">
        <v>150</v>
      </c>
      <c r="P38" s="345"/>
      <c r="Q38" s="338">
        <v>150</v>
      </c>
      <c r="R38" s="338"/>
    </row>
    <row r="39" spans="1:23" ht="12.75" customHeight="1" x14ac:dyDescent="0.25">
      <c r="A39" s="356" t="s">
        <v>185</v>
      </c>
      <c r="B39" s="356"/>
      <c r="C39" s="356"/>
      <c r="D39" s="356"/>
      <c r="E39" s="356"/>
      <c r="F39" s="356"/>
      <c r="G39" s="356"/>
      <c r="H39" s="356"/>
      <c r="I39" s="338" t="s">
        <v>186</v>
      </c>
      <c r="J39" s="338"/>
      <c r="K39" s="345"/>
      <c r="L39" s="345"/>
      <c r="M39" s="338"/>
      <c r="N39" s="338"/>
      <c r="O39" s="498" t="s">
        <v>186</v>
      </c>
      <c r="P39" s="345"/>
      <c r="Q39" s="497" t="s">
        <v>186</v>
      </c>
      <c r="R39" s="338"/>
    </row>
    <row r="40" spans="1:23" ht="12.75" customHeight="1" x14ac:dyDescent="0.25">
      <c r="A40" s="356"/>
      <c r="B40" s="356"/>
      <c r="C40" s="356"/>
      <c r="D40" s="356"/>
      <c r="E40" s="356"/>
      <c r="F40" s="356"/>
      <c r="G40" s="356"/>
      <c r="H40" s="356"/>
      <c r="I40" s="345"/>
      <c r="J40" s="345"/>
      <c r="K40" s="345"/>
      <c r="L40" s="345"/>
      <c r="M40" s="338"/>
      <c r="N40" s="338"/>
      <c r="O40" s="345"/>
      <c r="P40" s="345"/>
      <c r="Q40" s="338"/>
      <c r="R40" s="338"/>
    </row>
    <row r="41" spans="1:23" ht="12.75" customHeight="1" x14ac:dyDescent="0.25">
      <c r="A41" s="356"/>
      <c r="B41" s="356"/>
      <c r="C41" s="356"/>
      <c r="D41" s="356"/>
      <c r="E41" s="356"/>
      <c r="F41" s="356"/>
      <c r="G41" s="356"/>
      <c r="H41" s="356"/>
      <c r="I41" s="345"/>
      <c r="J41" s="345"/>
      <c r="K41" s="345"/>
      <c r="L41" s="345"/>
      <c r="M41" s="338"/>
      <c r="N41" s="338"/>
      <c r="O41" s="345"/>
      <c r="P41" s="345"/>
      <c r="Q41" s="338"/>
      <c r="R41" s="338"/>
    </row>
    <row r="42" spans="1:23" ht="12.75" customHeight="1" x14ac:dyDescent="0.25">
      <c r="A42" s="480" t="s">
        <v>14</v>
      </c>
      <c r="B42" s="480"/>
      <c r="C42" s="480"/>
      <c r="D42" s="480"/>
      <c r="E42" s="480"/>
      <c r="F42" s="480"/>
      <c r="G42" s="480"/>
      <c r="H42" s="480"/>
      <c r="I42" s="461" t="s">
        <v>10</v>
      </c>
      <c r="J42" s="461"/>
      <c r="K42" s="461" t="s">
        <v>11</v>
      </c>
      <c r="L42" s="461"/>
      <c r="M42" s="461" t="s">
        <v>15</v>
      </c>
      <c r="N42" s="461"/>
      <c r="O42" s="461">
        <v>2017</v>
      </c>
      <c r="P42" s="461"/>
      <c r="Q42" s="461">
        <v>2018</v>
      </c>
      <c r="R42" s="461"/>
    </row>
    <row r="43" spans="1:23" ht="16.5" customHeight="1" x14ac:dyDescent="0.25">
      <c r="A43" s="356" t="s">
        <v>246</v>
      </c>
      <c r="B43" s="356"/>
      <c r="C43" s="356"/>
      <c r="D43" s="356"/>
      <c r="E43" s="356"/>
      <c r="F43" s="356"/>
      <c r="G43" s="356"/>
      <c r="H43" s="356"/>
      <c r="I43" s="499"/>
      <c r="J43" s="499"/>
      <c r="K43" s="345"/>
      <c r="L43" s="345"/>
      <c r="M43" s="338"/>
      <c r="N43" s="338"/>
      <c r="O43" s="345"/>
      <c r="P43" s="345"/>
      <c r="Q43" s="338"/>
      <c r="R43" s="338"/>
    </row>
    <row r="44" spans="1:23" ht="14.25" customHeight="1" x14ac:dyDescent="0.25">
      <c r="A44" s="352" t="s">
        <v>187</v>
      </c>
      <c r="B44" s="352"/>
      <c r="C44" s="352"/>
      <c r="D44" s="352"/>
      <c r="E44" s="352"/>
      <c r="F44" s="352"/>
      <c r="G44" s="352"/>
      <c r="H44" s="352"/>
      <c r="I44" s="502">
        <v>0</v>
      </c>
      <c r="J44" s="502"/>
      <c r="K44" s="345"/>
      <c r="L44" s="345"/>
      <c r="M44" s="338"/>
      <c r="N44" s="338"/>
      <c r="O44" s="496">
        <v>0</v>
      </c>
      <c r="P44" s="496"/>
      <c r="Q44" s="338">
        <v>0</v>
      </c>
      <c r="R44" s="338"/>
    </row>
    <row r="45" spans="1:23" ht="14.25" customHeight="1" x14ac:dyDescent="0.25">
      <c r="A45" s="356" t="s">
        <v>292</v>
      </c>
      <c r="B45" s="356"/>
      <c r="C45" s="356"/>
      <c r="D45" s="356"/>
      <c r="E45" s="356"/>
      <c r="F45" s="356"/>
      <c r="G45" s="356"/>
      <c r="H45" s="356"/>
      <c r="I45" s="504">
        <f>M111/444</f>
        <v>35.090090090090094</v>
      </c>
      <c r="J45" s="504"/>
      <c r="K45" s="345"/>
      <c r="L45" s="345"/>
      <c r="M45" s="338"/>
      <c r="N45" s="338"/>
      <c r="O45" s="500">
        <f>M111/444</f>
        <v>35.090090090090094</v>
      </c>
      <c r="P45" s="345"/>
      <c r="Q45" s="501">
        <v>35.090000000000003</v>
      </c>
      <c r="R45" s="338"/>
    </row>
    <row r="46" spans="1:23" ht="12.75" customHeight="1" x14ac:dyDescent="0.25">
      <c r="A46" s="356" t="s">
        <v>247</v>
      </c>
      <c r="B46" s="356"/>
      <c r="C46" s="356"/>
      <c r="D46" s="356"/>
      <c r="E46" s="356"/>
      <c r="F46" s="356"/>
      <c r="G46" s="356"/>
      <c r="H46" s="356"/>
      <c r="I46" s="503">
        <v>23000</v>
      </c>
      <c r="J46" s="503"/>
      <c r="K46" s="345"/>
      <c r="L46" s="345"/>
      <c r="M46" s="338"/>
      <c r="N46" s="338"/>
      <c r="O46" s="345">
        <v>23000</v>
      </c>
      <c r="P46" s="345"/>
      <c r="Q46" s="338">
        <v>23000</v>
      </c>
      <c r="R46" s="338"/>
    </row>
    <row r="47" spans="1:23" ht="33.75" customHeight="1" x14ac:dyDescent="0.25">
      <c r="A47" s="325" t="s">
        <v>248</v>
      </c>
      <c r="B47" s="326" t="s">
        <v>188</v>
      </c>
      <c r="C47" s="326" t="s">
        <v>188</v>
      </c>
      <c r="D47" s="326" t="s">
        <v>188</v>
      </c>
      <c r="E47" s="326" t="s">
        <v>188</v>
      </c>
      <c r="F47" s="326" t="s">
        <v>188</v>
      </c>
      <c r="G47" s="326" t="s">
        <v>188</v>
      </c>
      <c r="H47" s="327" t="s">
        <v>188</v>
      </c>
      <c r="I47" s="345">
        <v>0</v>
      </c>
      <c r="J47" s="345"/>
      <c r="K47" s="345"/>
      <c r="L47" s="345"/>
      <c r="M47" s="338"/>
      <c r="N47" s="338"/>
      <c r="O47" s="345"/>
      <c r="P47" s="345"/>
      <c r="Q47" s="338"/>
      <c r="R47" s="338"/>
    </row>
    <row r="48" spans="1:23" x14ac:dyDescent="0.25">
      <c r="A48" s="480" t="s">
        <v>16</v>
      </c>
      <c r="B48" s="480"/>
      <c r="C48" s="480"/>
      <c r="D48" s="480"/>
      <c r="E48" s="480"/>
      <c r="F48" s="480"/>
      <c r="G48" s="480"/>
      <c r="H48" s="480"/>
      <c r="I48" s="461" t="s">
        <v>10</v>
      </c>
      <c r="J48" s="461"/>
      <c r="K48" s="461" t="s">
        <v>11</v>
      </c>
      <c r="L48" s="461"/>
      <c r="M48" s="461" t="s">
        <v>15</v>
      </c>
      <c r="N48" s="461"/>
      <c r="O48" s="461">
        <v>2017</v>
      </c>
      <c r="P48" s="461"/>
      <c r="Q48" s="461">
        <v>2018</v>
      </c>
      <c r="R48" s="461"/>
    </row>
    <row r="49" spans="1:18" x14ac:dyDescent="0.25">
      <c r="A49" s="505" t="s">
        <v>189</v>
      </c>
      <c r="B49" s="505"/>
      <c r="C49" s="505"/>
      <c r="D49" s="505"/>
      <c r="E49" s="505"/>
      <c r="F49" s="505"/>
      <c r="G49" s="505"/>
      <c r="H49" s="505"/>
      <c r="I49" s="506">
        <v>1</v>
      </c>
      <c r="J49" s="506"/>
      <c r="K49" s="345"/>
      <c r="L49" s="345"/>
      <c r="M49" s="338"/>
      <c r="N49" s="338"/>
      <c r="O49" s="345"/>
      <c r="P49" s="345"/>
      <c r="Q49" s="338"/>
      <c r="R49" s="338"/>
    </row>
    <row r="50" spans="1:18" x14ac:dyDescent="0.25">
      <c r="A50" s="505" t="s">
        <v>190</v>
      </c>
      <c r="B50" s="505"/>
      <c r="C50" s="505"/>
      <c r="D50" s="505"/>
      <c r="E50" s="505"/>
      <c r="F50" s="505"/>
      <c r="G50" s="505"/>
      <c r="H50" s="505"/>
      <c r="I50" s="506">
        <v>1</v>
      </c>
      <c r="J50" s="506"/>
      <c r="K50" s="345"/>
      <c r="L50" s="345"/>
      <c r="M50" s="338"/>
      <c r="N50" s="338"/>
      <c r="O50" s="345"/>
      <c r="P50" s="345"/>
      <c r="Q50" s="338"/>
      <c r="R50" s="338"/>
    </row>
    <row r="51" spans="1:18" x14ac:dyDescent="0.25">
      <c r="A51" s="505"/>
      <c r="B51" s="505"/>
      <c r="C51" s="505"/>
      <c r="D51" s="505"/>
      <c r="E51" s="505"/>
      <c r="F51" s="505"/>
      <c r="G51" s="505"/>
      <c r="H51" s="505"/>
      <c r="I51" s="345"/>
      <c r="J51" s="345"/>
      <c r="K51" s="345"/>
      <c r="L51" s="345"/>
      <c r="M51" s="338"/>
      <c r="N51" s="338"/>
      <c r="O51" s="345"/>
      <c r="P51" s="345"/>
      <c r="Q51" s="338"/>
      <c r="R51" s="338"/>
    </row>
    <row r="52" spans="1:18" x14ac:dyDescent="0.25">
      <c r="A52" s="505"/>
      <c r="B52" s="505"/>
      <c r="C52" s="505"/>
      <c r="D52" s="505"/>
      <c r="E52" s="505"/>
      <c r="F52" s="505"/>
      <c r="G52" s="505"/>
      <c r="H52" s="505"/>
      <c r="I52" s="345"/>
      <c r="J52" s="345"/>
      <c r="K52" s="345"/>
      <c r="L52" s="345"/>
      <c r="M52" s="338"/>
      <c r="N52" s="338"/>
      <c r="O52" s="345"/>
      <c r="P52" s="345"/>
      <c r="Q52" s="338"/>
      <c r="R52" s="338"/>
    </row>
    <row r="53" spans="1:18" x14ac:dyDescent="0.25">
      <c r="A53" s="505"/>
      <c r="B53" s="505"/>
      <c r="C53" s="505"/>
      <c r="D53" s="505"/>
      <c r="E53" s="505"/>
      <c r="F53" s="505"/>
      <c r="G53" s="505"/>
      <c r="H53" s="505"/>
      <c r="I53" s="345"/>
      <c r="J53" s="345"/>
      <c r="K53" s="345"/>
      <c r="L53" s="345"/>
      <c r="M53" s="338"/>
      <c r="N53" s="338"/>
      <c r="O53" s="345"/>
      <c r="P53" s="345"/>
      <c r="Q53" s="338"/>
      <c r="R53" s="338"/>
    </row>
    <row r="54" spans="1:18" x14ac:dyDescent="0.25">
      <c r="A54" s="513" t="s">
        <v>17</v>
      </c>
      <c r="B54" s="513"/>
      <c r="C54" s="513"/>
      <c r="D54" s="513"/>
      <c r="E54" s="513"/>
      <c r="F54" s="513"/>
      <c r="G54" s="513"/>
      <c r="H54" s="513"/>
      <c r="I54" s="513"/>
      <c r="J54" s="513"/>
      <c r="K54" s="513"/>
      <c r="L54" s="513"/>
      <c r="M54" s="513"/>
      <c r="N54" s="513"/>
    </row>
    <row r="55" spans="1:18" ht="39.75" customHeight="1" x14ac:dyDescent="0.25">
      <c r="A55" s="461" t="s">
        <v>18</v>
      </c>
      <c r="B55" s="461"/>
      <c r="C55" s="41" t="s">
        <v>19</v>
      </c>
      <c r="D55" s="41" t="s">
        <v>20</v>
      </c>
      <c r="E55" s="41" t="s">
        <v>21</v>
      </c>
      <c r="F55" s="41" t="s">
        <v>22</v>
      </c>
      <c r="G55" s="41" t="s">
        <v>23</v>
      </c>
      <c r="H55" s="41" t="s">
        <v>24</v>
      </c>
      <c r="I55" s="41" t="s">
        <v>25</v>
      </c>
      <c r="J55" s="41" t="s">
        <v>26</v>
      </c>
      <c r="K55" s="41" t="s">
        <v>27</v>
      </c>
      <c r="L55" s="41" t="s">
        <v>28</v>
      </c>
      <c r="M55" s="41" t="s">
        <v>29</v>
      </c>
      <c r="N55" s="41" t="s">
        <v>30</v>
      </c>
    </row>
    <row r="56" spans="1:18" ht="12" customHeight="1" thickBot="1" x14ac:dyDescent="0.3">
      <c r="A56" s="508">
        <f>IF(A24&gt;0,A24,"")</f>
        <v>1</v>
      </c>
      <c r="B56" s="508"/>
      <c r="C56" s="42"/>
      <c r="D56" s="42"/>
      <c r="E56" s="42"/>
      <c r="F56" s="40"/>
      <c r="G56" s="40"/>
      <c r="H56" s="40"/>
      <c r="I56" s="40"/>
      <c r="J56" s="40"/>
      <c r="K56" s="62"/>
      <c r="L56" s="63"/>
      <c r="M56" s="64"/>
      <c r="N56" s="64"/>
    </row>
    <row r="57" spans="1:18" ht="12" customHeight="1" thickBot="1" x14ac:dyDescent="0.3">
      <c r="A57" s="508"/>
      <c r="B57" s="508"/>
      <c r="C57" s="43"/>
      <c r="D57" s="43"/>
      <c r="E57" s="43"/>
      <c r="F57" s="44"/>
      <c r="G57" s="44"/>
      <c r="H57" s="44"/>
      <c r="I57" s="44"/>
      <c r="J57" s="44"/>
      <c r="K57" s="45"/>
      <c r="L57" s="46"/>
      <c r="M57" s="43"/>
      <c r="N57" s="43"/>
    </row>
    <row r="58" spans="1:18" ht="12" customHeight="1" thickBot="1" x14ac:dyDescent="0.3">
      <c r="A58" s="508">
        <f>IF(A25&gt;0,A25,"")</f>
        <v>2</v>
      </c>
      <c r="B58" s="508"/>
      <c r="C58" s="42"/>
      <c r="D58" s="42"/>
      <c r="E58" s="42"/>
      <c r="F58" s="40"/>
      <c r="G58" s="40"/>
      <c r="H58" s="40"/>
      <c r="I58" s="40"/>
      <c r="J58" s="40"/>
      <c r="K58" s="40"/>
      <c r="L58" s="42"/>
      <c r="M58" s="42"/>
      <c r="N58" s="42"/>
    </row>
    <row r="59" spans="1:18" ht="12" customHeight="1" thickBot="1" x14ac:dyDescent="0.3">
      <c r="A59" s="508"/>
      <c r="B59" s="508"/>
      <c r="C59" s="43"/>
      <c r="D59" s="43"/>
      <c r="E59" s="43"/>
      <c r="F59" s="44"/>
      <c r="G59" s="44"/>
      <c r="H59" s="44"/>
      <c r="I59" s="44"/>
      <c r="J59" s="44"/>
      <c r="K59" s="45"/>
      <c r="L59" s="44"/>
      <c r="M59" s="44"/>
      <c r="N59" s="43"/>
    </row>
    <row r="60" spans="1:18" ht="12" customHeight="1" thickBot="1" x14ac:dyDescent="0.3">
      <c r="A60" s="508">
        <f>IF(A26&gt;0,A26,"")</f>
        <v>3</v>
      </c>
      <c r="B60" s="508"/>
      <c r="C60" s="42"/>
      <c r="D60" s="42"/>
      <c r="E60" s="42"/>
      <c r="F60" s="40"/>
      <c r="G60" s="40"/>
      <c r="H60" s="40"/>
      <c r="I60" s="40"/>
      <c r="J60" s="40"/>
      <c r="K60" s="40"/>
      <c r="L60" s="62"/>
      <c r="M60" s="40"/>
      <c r="N60" s="42"/>
    </row>
    <row r="61" spans="1:18" ht="12" customHeight="1" thickBot="1" x14ac:dyDescent="0.3">
      <c r="A61" s="508"/>
      <c r="B61" s="508"/>
      <c r="C61" s="43"/>
      <c r="D61" s="43"/>
      <c r="E61" s="43"/>
      <c r="F61" s="44"/>
      <c r="G61" s="44"/>
      <c r="H61" s="44"/>
      <c r="I61" s="44"/>
      <c r="J61" s="44"/>
      <c r="K61" s="45"/>
      <c r="L61" s="45"/>
      <c r="M61" s="45"/>
      <c r="N61" s="43"/>
    </row>
    <row r="62" spans="1:18" ht="12" customHeight="1" thickBot="1" x14ac:dyDescent="0.3">
      <c r="A62" s="508">
        <v>4</v>
      </c>
      <c r="B62" s="508"/>
      <c r="C62" s="42"/>
      <c r="D62" s="42"/>
      <c r="E62" s="42"/>
      <c r="F62" s="40"/>
      <c r="G62" s="40"/>
      <c r="H62" s="40"/>
      <c r="I62" s="40"/>
      <c r="J62" s="40"/>
      <c r="K62" s="40"/>
      <c r="L62" s="40"/>
      <c r="M62" s="40"/>
      <c r="N62" s="42"/>
    </row>
    <row r="63" spans="1:18" ht="12" customHeight="1" thickBot="1" x14ac:dyDescent="0.3">
      <c r="A63" s="508"/>
      <c r="B63" s="508"/>
      <c r="C63" s="43"/>
      <c r="D63" s="43"/>
      <c r="E63" s="43"/>
      <c r="F63" s="44"/>
      <c r="G63" s="44"/>
      <c r="H63" s="44"/>
      <c r="I63" s="44"/>
      <c r="J63" s="44"/>
      <c r="K63" s="44"/>
      <c r="L63" s="43"/>
      <c r="M63" s="43"/>
      <c r="N63" s="46"/>
    </row>
    <row r="64" spans="1:18" ht="12" customHeight="1" thickBot="1" x14ac:dyDescent="0.3">
      <c r="A64" s="508">
        <v>5</v>
      </c>
      <c r="B64" s="508"/>
      <c r="C64" s="42"/>
      <c r="D64" s="42"/>
      <c r="E64" s="42"/>
      <c r="F64" s="40"/>
      <c r="G64" s="40"/>
      <c r="H64" s="40"/>
      <c r="I64" s="40"/>
      <c r="J64" s="40"/>
      <c r="K64" s="40"/>
      <c r="L64" s="42"/>
      <c r="M64" s="42"/>
      <c r="N64" s="46"/>
    </row>
    <row r="65" spans="1:14" ht="12" customHeight="1" thickBot="1" x14ac:dyDescent="0.3">
      <c r="A65" s="508"/>
      <c r="B65" s="508"/>
      <c r="C65" s="43"/>
      <c r="D65" s="43"/>
      <c r="E65" s="43"/>
      <c r="F65" s="44"/>
      <c r="G65" s="44"/>
      <c r="H65" s="44"/>
      <c r="I65" s="44"/>
      <c r="J65" s="44"/>
      <c r="K65" s="44"/>
      <c r="L65" s="43"/>
      <c r="M65" s="43"/>
      <c r="N65" s="46"/>
    </row>
    <row r="66" spans="1:14" ht="12" customHeight="1" thickBot="1" x14ac:dyDescent="0.3">
      <c r="A66" s="508">
        <v>6</v>
      </c>
      <c r="B66" s="508"/>
      <c r="C66" s="42"/>
      <c r="D66" s="42"/>
      <c r="E66" s="42"/>
      <c r="F66" s="40"/>
      <c r="G66" s="40"/>
      <c r="H66" s="40"/>
      <c r="I66" s="40"/>
      <c r="J66" s="40"/>
      <c r="K66" s="40"/>
      <c r="L66" s="42"/>
      <c r="M66" s="42"/>
      <c r="N66" s="42"/>
    </row>
    <row r="67" spans="1:14" ht="12" customHeight="1" thickBot="1" x14ac:dyDescent="0.3">
      <c r="A67" s="508"/>
      <c r="B67" s="508"/>
      <c r="C67" s="43"/>
      <c r="D67" s="43"/>
      <c r="E67" s="43"/>
      <c r="F67" s="44"/>
      <c r="G67" s="44"/>
      <c r="H67" s="44"/>
      <c r="I67" s="44"/>
      <c r="J67" s="44"/>
      <c r="K67" s="44"/>
      <c r="L67" s="43"/>
      <c r="M67" s="43"/>
      <c r="N67" s="43"/>
    </row>
    <row r="68" spans="1:14" ht="12" customHeight="1" thickBot="1" x14ac:dyDescent="0.3">
      <c r="A68" s="508">
        <v>7</v>
      </c>
      <c r="B68" s="508"/>
      <c r="C68" s="42"/>
      <c r="D68" s="42"/>
      <c r="E68" s="42"/>
      <c r="F68" s="40"/>
      <c r="G68" s="40"/>
      <c r="H68" s="40"/>
      <c r="I68" s="40"/>
      <c r="J68" s="40"/>
      <c r="K68" s="40"/>
      <c r="L68" s="42"/>
      <c r="M68" s="42"/>
      <c r="N68" s="42"/>
    </row>
    <row r="69" spans="1:14" ht="12" customHeight="1" thickBot="1" x14ac:dyDescent="0.3">
      <c r="A69" s="508"/>
      <c r="B69" s="508"/>
      <c r="C69" s="43"/>
      <c r="D69" s="43"/>
      <c r="E69" s="43"/>
      <c r="F69" s="44"/>
      <c r="G69" s="44"/>
      <c r="H69" s="44"/>
      <c r="I69" s="44"/>
      <c r="J69" s="44"/>
      <c r="K69" s="44"/>
      <c r="L69" s="43"/>
      <c r="M69" s="43"/>
      <c r="N69" s="43"/>
    </row>
    <row r="70" spans="1:14" ht="12" customHeight="1" thickBot="1" x14ac:dyDescent="0.3">
      <c r="A70" s="508">
        <v>8</v>
      </c>
      <c r="B70" s="508"/>
      <c r="C70" s="42"/>
      <c r="D70" s="42"/>
      <c r="E70" s="42"/>
      <c r="F70" s="40"/>
      <c r="G70" s="40"/>
      <c r="H70" s="40"/>
      <c r="I70" s="40"/>
      <c r="J70" s="40"/>
      <c r="K70" s="40"/>
      <c r="L70" s="42"/>
      <c r="M70" s="42"/>
      <c r="N70" s="42"/>
    </row>
    <row r="71" spans="1:14" ht="12" customHeight="1" thickBot="1" x14ac:dyDescent="0.3">
      <c r="A71" s="508"/>
      <c r="B71" s="508"/>
      <c r="C71" s="43"/>
      <c r="D71" s="43"/>
      <c r="E71" s="43"/>
      <c r="F71" s="44"/>
      <c r="G71" s="44"/>
      <c r="H71" s="44"/>
      <c r="I71" s="44"/>
      <c r="J71" s="44"/>
      <c r="K71" s="44"/>
      <c r="L71" s="43"/>
      <c r="M71" s="43"/>
      <c r="N71" s="43"/>
    </row>
    <row r="72" spans="1:14" ht="12" customHeight="1" thickBot="1" x14ac:dyDescent="0.3">
      <c r="A72" s="508">
        <v>9</v>
      </c>
      <c r="B72" s="508"/>
      <c r="C72" s="42"/>
      <c r="D72" s="42"/>
      <c r="E72" s="42"/>
      <c r="F72" s="40"/>
      <c r="G72" s="40"/>
      <c r="H72" s="40"/>
      <c r="I72" s="40"/>
      <c r="J72" s="40"/>
      <c r="K72" s="40"/>
      <c r="L72" s="42"/>
      <c r="M72" s="42"/>
      <c r="N72" s="42"/>
    </row>
    <row r="73" spans="1:14" ht="12" customHeight="1" thickBot="1" x14ac:dyDescent="0.3">
      <c r="A73" s="508"/>
      <c r="B73" s="508"/>
      <c r="C73" s="43"/>
      <c r="D73" s="43"/>
      <c r="E73" s="43"/>
      <c r="F73" s="44"/>
      <c r="G73" s="44"/>
      <c r="H73" s="44"/>
      <c r="I73" s="44"/>
      <c r="J73" s="44"/>
      <c r="K73" s="44"/>
      <c r="L73" s="43"/>
      <c r="M73" s="43"/>
      <c r="N73" s="43"/>
    </row>
    <row r="74" spans="1:14" ht="12" customHeight="1" thickBot="1" x14ac:dyDescent="0.3">
      <c r="A74" s="508">
        <v>10</v>
      </c>
      <c r="B74" s="508"/>
      <c r="C74" s="42"/>
      <c r="D74" s="42"/>
      <c r="E74" s="42"/>
      <c r="F74" s="40"/>
      <c r="G74" s="40"/>
      <c r="H74" s="40"/>
      <c r="I74" s="40"/>
      <c r="J74" s="40"/>
      <c r="K74" s="40"/>
      <c r="L74" s="42"/>
      <c r="M74" s="42"/>
      <c r="N74" s="42"/>
    </row>
    <row r="75" spans="1:14" ht="12" customHeight="1" thickBot="1" x14ac:dyDescent="0.3">
      <c r="A75" s="508"/>
      <c r="B75" s="508"/>
      <c r="C75" s="43"/>
      <c r="D75" s="43"/>
      <c r="E75" s="43"/>
      <c r="F75" s="43"/>
      <c r="G75" s="43"/>
      <c r="H75" s="43"/>
      <c r="I75" s="43"/>
      <c r="J75" s="44"/>
      <c r="K75" s="44"/>
      <c r="L75" s="43"/>
      <c r="M75" s="43"/>
      <c r="N75" s="43"/>
    </row>
    <row r="76" spans="1:14" x14ac:dyDescent="0.25">
      <c r="A76" s="509" t="s">
        <v>31</v>
      </c>
      <c r="B76" s="509"/>
      <c r="C76" s="509"/>
      <c r="D76" s="509"/>
      <c r="E76" s="509"/>
      <c r="F76" s="507"/>
      <c r="G76" s="507"/>
      <c r="H76" s="511" t="s">
        <v>31</v>
      </c>
      <c r="I76" s="511"/>
      <c r="J76" s="511"/>
      <c r="K76" s="511"/>
      <c r="L76" s="511"/>
      <c r="M76" s="507"/>
      <c r="N76" s="507"/>
    </row>
    <row r="77" spans="1:14" x14ac:dyDescent="0.25">
      <c r="A77" s="511" t="s">
        <v>32</v>
      </c>
      <c r="B77" s="511"/>
      <c r="C77" s="511"/>
      <c r="D77" s="511"/>
      <c r="E77" s="511"/>
      <c r="F77" s="507"/>
      <c r="G77" s="507"/>
      <c r="H77" s="511" t="s">
        <v>32</v>
      </c>
      <c r="I77" s="511"/>
      <c r="J77" s="511"/>
      <c r="K77" s="511"/>
      <c r="L77" s="511"/>
      <c r="M77" s="507"/>
      <c r="N77" s="507"/>
    </row>
    <row r="78" spans="1:14" x14ac:dyDescent="0.25">
      <c r="A78" s="22"/>
      <c r="B78" s="22"/>
      <c r="C78" s="22"/>
      <c r="D78" s="22"/>
      <c r="E78" s="22"/>
      <c r="F78" s="22"/>
      <c r="G78" s="22"/>
      <c r="H78" s="22"/>
      <c r="I78" s="22"/>
      <c r="J78" s="22"/>
      <c r="K78" s="22"/>
      <c r="L78" s="22"/>
      <c r="M78" s="22"/>
      <c r="N78" s="22"/>
    </row>
    <row r="79" spans="1:14" x14ac:dyDescent="0.25">
      <c r="A79" s="512" t="s">
        <v>33</v>
      </c>
      <c r="B79" s="512"/>
      <c r="C79" s="512"/>
      <c r="D79" s="512"/>
      <c r="E79" s="512"/>
      <c r="F79" s="512"/>
      <c r="G79" s="512"/>
      <c r="H79" s="512" t="s">
        <v>33</v>
      </c>
      <c r="I79" s="512"/>
      <c r="J79" s="512"/>
      <c r="K79" s="512"/>
      <c r="L79" s="512"/>
      <c r="M79" s="512"/>
      <c r="N79" s="512"/>
    </row>
    <row r="80" spans="1:14" x14ac:dyDescent="0.25">
      <c r="A80" s="511" t="s">
        <v>34</v>
      </c>
      <c r="B80" s="511"/>
      <c r="C80" s="510"/>
      <c r="D80" s="510"/>
      <c r="E80" s="510"/>
      <c r="F80" s="510"/>
      <c r="G80" s="510"/>
      <c r="H80" s="511" t="s">
        <v>35</v>
      </c>
      <c r="I80" s="511"/>
      <c r="J80" s="510"/>
      <c r="K80" s="510"/>
      <c r="L80" s="510"/>
      <c r="M80" s="510"/>
      <c r="N80" s="510"/>
    </row>
    <row r="81" spans="1:14" x14ac:dyDescent="0.25">
      <c r="A81" s="511"/>
      <c r="B81" s="511"/>
      <c r="C81" s="510"/>
      <c r="D81" s="510"/>
      <c r="E81" s="510"/>
      <c r="F81" s="510"/>
      <c r="G81" s="510"/>
      <c r="H81" s="511"/>
      <c r="I81" s="511"/>
      <c r="J81" s="510"/>
      <c r="K81" s="510"/>
      <c r="L81" s="510"/>
      <c r="M81" s="510"/>
      <c r="N81" s="510"/>
    </row>
    <row r="82" spans="1:14" x14ac:dyDescent="0.25">
      <c r="A82" s="511"/>
      <c r="B82" s="511"/>
      <c r="C82" s="510"/>
      <c r="D82" s="510"/>
      <c r="E82" s="510"/>
      <c r="F82" s="510"/>
      <c r="G82" s="510"/>
      <c r="H82" s="511"/>
      <c r="I82" s="511"/>
      <c r="J82" s="510"/>
      <c r="K82" s="510"/>
      <c r="L82" s="510"/>
      <c r="M82" s="510"/>
      <c r="N82" s="510"/>
    </row>
    <row r="83" spans="1:14" x14ac:dyDescent="0.25">
      <c r="A83" s="511" t="s">
        <v>36</v>
      </c>
      <c r="B83" s="511"/>
      <c r="C83" s="510"/>
      <c r="D83" s="510"/>
      <c r="E83" s="510"/>
      <c r="F83" s="510"/>
      <c r="G83" s="510"/>
      <c r="H83" s="511" t="s">
        <v>36</v>
      </c>
      <c r="I83" s="511"/>
      <c r="J83" s="510"/>
      <c r="K83" s="510"/>
      <c r="L83" s="510"/>
      <c r="M83" s="510"/>
      <c r="N83" s="510"/>
    </row>
    <row r="84" spans="1:14" x14ac:dyDescent="0.25">
      <c r="A84" s="511"/>
      <c r="B84" s="511"/>
      <c r="C84" s="510"/>
      <c r="D84" s="510"/>
      <c r="E84" s="510"/>
      <c r="F84" s="510"/>
      <c r="G84" s="510"/>
      <c r="H84" s="511"/>
      <c r="I84" s="511"/>
      <c r="J84" s="510"/>
      <c r="K84" s="510"/>
      <c r="L84" s="510"/>
      <c r="M84" s="510"/>
      <c r="N84" s="510"/>
    </row>
    <row r="85" spans="1:14" x14ac:dyDescent="0.25">
      <c r="A85" s="511"/>
      <c r="B85" s="511"/>
      <c r="C85" s="510"/>
      <c r="D85" s="510"/>
      <c r="E85" s="510"/>
      <c r="F85" s="510"/>
      <c r="G85" s="510"/>
      <c r="H85" s="511"/>
      <c r="I85" s="511"/>
      <c r="J85" s="510"/>
      <c r="K85" s="510"/>
      <c r="L85" s="510"/>
      <c r="M85" s="510"/>
      <c r="N85" s="510"/>
    </row>
    <row r="86" spans="1:14" x14ac:dyDescent="0.25">
      <c r="A86" s="512" t="s">
        <v>37</v>
      </c>
      <c r="B86" s="512"/>
      <c r="C86" s="512"/>
      <c r="D86" s="512"/>
      <c r="E86" s="512"/>
      <c r="F86" s="512"/>
      <c r="G86" s="512"/>
      <c r="H86" s="512" t="s">
        <v>37</v>
      </c>
      <c r="I86" s="512"/>
      <c r="J86" s="512"/>
      <c r="K86" s="512"/>
      <c r="L86" s="512"/>
      <c r="M86" s="512"/>
      <c r="N86" s="512"/>
    </row>
    <row r="87" spans="1:14" x14ac:dyDescent="0.25">
      <c r="A87" s="511" t="s">
        <v>38</v>
      </c>
      <c r="B87" s="511"/>
      <c r="C87" s="510"/>
      <c r="D87" s="510"/>
      <c r="E87" s="510"/>
      <c r="F87" s="510"/>
      <c r="G87" s="510"/>
      <c r="H87" s="511" t="s">
        <v>39</v>
      </c>
      <c r="I87" s="511"/>
      <c r="J87" s="510"/>
      <c r="K87" s="510"/>
      <c r="L87" s="510"/>
      <c r="M87" s="510"/>
      <c r="N87" s="510"/>
    </row>
    <row r="88" spans="1:14" x14ac:dyDescent="0.25">
      <c r="A88" s="511"/>
      <c r="B88" s="511"/>
      <c r="C88" s="510"/>
      <c r="D88" s="510"/>
      <c r="E88" s="510"/>
      <c r="F88" s="510"/>
      <c r="G88" s="510"/>
      <c r="H88" s="511"/>
      <c r="I88" s="511"/>
      <c r="J88" s="510"/>
      <c r="K88" s="510"/>
      <c r="L88" s="510"/>
      <c r="M88" s="510"/>
      <c r="N88" s="510"/>
    </row>
    <row r="89" spans="1:14" x14ac:dyDescent="0.25">
      <c r="A89" s="511"/>
      <c r="B89" s="511"/>
      <c r="C89" s="510"/>
      <c r="D89" s="510"/>
      <c r="E89" s="510"/>
      <c r="F89" s="510"/>
      <c r="G89" s="510"/>
      <c r="H89" s="511"/>
      <c r="I89" s="511"/>
      <c r="J89" s="510"/>
      <c r="K89" s="510"/>
      <c r="L89" s="510"/>
      <c r="M89" s="510"/>
      <c r="N89" s="510"/>
    </row>
    <row r="90" spans="1:14" x14ac:dyDescent="0.25">
      <c r="A90" s="511" t="s">
        <v>40</v>
      </c>
      <c r="B90" s="511"/>
      <c r="C90" s="510"/>
      <c r="D90" s="510"/>
      <c r="E90" s="510"/>
      <c r="F90" s="510"/>
      <c r="G90" s="510"/>
      <c r="H90" s="511" t="s">
        <v>40</v>
      </c>
      <c r="I90" s="511"/>
      <c r="J90" s="510"/>
      <c r="K90" s="510"/>
      <c r="L90" s="510"/>
      <c r="M90" s="510"/>
      <c r="N90" s="510"/>
    </row>
    <row r="91" spans="1:14" x14ac:dyDescent="0.25">
      <c r="A91" s="511"/>
      <c r="B91" s="511"/>
      <c r="C91" s="510"/>
      <c r="D91" s="510"/>
      <c r="E91" s="510"/>
      <c r="F91" s="510"/>
      <c r="G91" s="510"/>
      <c r="H91" s="511"/>
      <c r="I91" s="511"/>
      <c r="J91" s="510"/>
      <c r="K91" s="510"/>
      <c r="L91" s="510"/>
      <c r="M91" s="510"/>
      <c r="N91" s="510"/>
    </row>
    <row r="92" spans="1:14" x14ac:dyDescent="0.25">
      <c r="A92" s="511"/>
      <c r="B92" s="511"/>
      <c r="C92" s="510"/>
      <c r="D92" s="510"/>
      <c r="E92" s="510"/>
      <c r="F92" s="510"/>
      <c r="G92" s="510"/>
      <c r="H92" s="511"/>
      <c r="I92" s="511"/>
      <c r="J92" s="510"/>
      <c r="K92" s="510"/>
      <c r="L92" s="510"/>
      <c r="M92" s="510"/>
      <c r="N92" s="510"/>
    </row>
    <row r="93" spans="1:14" x14ac:dyDescent="0.25">
      <c r="A93" s="22"/>
      <c r="B93" s="22"/>
      <c r="C93" s="22"/>
      <c r="D93" s="22"/>
      <c r="E93" s="22"/>
      <c r="F93" s="22"/>
      <c r="G93" s="22"/>
      <c r="H93" s="22"/>
      <c r="I93" s="22"/>
      <c r="J93" s="22"/>
      <c r="K93" s="22"/>
      <c r="L93" s="22"/>
      <c r="M93" s="22"/>
      <c r="N93" s="22"/>
    </row>
    <row r="94" spans="1:14" x14ac:dyDescent="0.25">
      <c r="A94" s="512" t="s">
        <v>41</v>
      </c>
      <c r="B94" s="512"/>
      <c r="C94" s="512"/>
      <c r="D94" s="512"/>
      <c r="E94" s="512"/>
      <c r="F94" s="512"/>
      <c r="G94" s="512"/>
      <c r="H94" s="512"/>
      <c r="I94" s="512"/>
      <c r="J94" s="512"/>
      <c r="K94" s="512"/>
      <c r="L94" s="512"/>
      <c r="M94" s="512"/>
      <c r="N94" s="512"/>
    </row>
    <row r="95" spans="1:14" ht="31.5" customHeight="1" x14ac:dyDescent="0.25">
      <c r="A95" s="47" t="s">
        <v>73</v>
      </c>
      <c r="B95" s="520" t="s">
        <v>74</v>
      </c>
      <c r="C95" s="520"/>
      <c r="D95" s="520"/>
      <c r="E95" s="520"/>
      <c r="F95" s="520"/>
      <c r="G95" s="514"/>
      <c r="H95" s="514"/>
      <c r="I95" s="514"/>
      <c r="J95" s="514"/>
      <c r="K95" s="514" t="s">
        <v>76</v>
      </c>
      <c r="L95" s="514"/>
      <c r="M95" s="521" t="s">
        <v>77</v>
      </c>
      <c r="N95" s="521"/>
    </row>
    <row r="96" spans="1:14" x14ac:dyDescent="0.25">
      <c r="A96" s="48" t="s">
        <v>156</v>
      </c>
      <c r="B96" s="516" t="s">
        <v>241</v>
      </c>
      <c r="C96" s="516"/>
      <c r="D96" s="516"/>
      <c r="E96" s="516"/>
      <c r="F96" s="516"/>
      <c r="G96" s="515"/>
      <c r="H96" s="515"/>
      <c r="I96" s="523"/>
      <c r="J96" s="523"/>
      <c r="K96" s="529">
        <v>0.2</v>
      </c>
      <c r="L96" s="529"/>
      <c r="M96" s="522">
        <v>10580</v>
      </c>
      <c r="N96" s="522"/>
    </row>
    <row r="97" spans="1:16" x14ac:dyDescent="0.25">
      <c r="A97" s="65" t="s">
        <v>191</v>
      </c>
      <c r="B97" s="517"/>
      <c r="C97" s="518"/>
      <c r="D97" s="518"/>
      <c r="E97" s="518"/>
      <c r="F97" s="519"/>
      <c r="G97" s="515"/>
      <c r="H97" s="515"/>
      <c r="I97" s="533"/>
      <c r="J97" s="533"/>
      <c r="K97" s="529"/>
      <c r="L97" s="529"/>
      <c r="M97" s="522">
        <f>G97*K97</f>
        <v>0</v>
      </c>
      <c r="N97" s="522"/>
    </row>
    <row r="98" spans="1:16" x14ac:dyDescent="0.25">
      <c r="A98" s="48" t="s">
        <v>192</v>
      </c>
      <c r="B98" s="516"/>
      <c r="C98" s="516"/>
      <c r="D98" s="516"/>
      <c r="E98" s="516"/>
      <c r="F98" s="516"/>
      <c r="G98" s="515"/>
      <c r="H98" s="515"/>
      <c r="I98" s="523"/>
      <c r="J98" s="523"/>
      <c r="K98" s="534"/>
      <c r="L98" s="535"/>
      <c r="M98" s="522">
        <f>G98*K98</f>
        <v>0</v>
      </c>
      <c r="N98" s="522"/>
    </row>
    <row r="99" spans="1:16" x14ac:dyDescent="0.25">
      <c r="A99" s="49">
        <f>COUNTA(B96:F98)</f>
        <v>1</v>
      </c>
      <c r="B99" s="530" t="s">
        <v>42</v>
      </c>
      <c r="C99" s="530"/>
      <c r="D99" s="530"/>
      <c r="E99" s="530"/>
      <c r="F99" s="530"/>
      <c r="G99" s="530"/>
      <c r="H99" s="530"/>
      <c r="I99" s="530"/>
      <c r="J99" s="530"/>
      <c r="K99" s="530"/>
      <c r="L99" s="530"/>
      <c r="M99" s="531">
        <f>SUM(M96:M98)</f>
        <v>10580</v>
      </c>
      <c r="N99" s="532"/>
    </row>
    <row r="100" spans="1:16" x14ac:dyDescent="0.25">
      <c r="A100" s="22"/>
      <c r="B100" s="22"/>
      <c r="C100" s="22"/>
      <c r="D100" s="22"/>
      <c r="E100" s="22"/>
      <c r="F100" s="22"/>
      <c r="G100" s="22"/>
      <c r="H100" s="22"/>
      <c r="I100" s="22"/>
      <c r="J100" s="22"/>
      <c r="K100" s="22"/>
      <c r="L100" s="22"/>
      <c r="M100" s="22"/>
      <c r="N100" s="22"/>
    </row>
    <row r="101" spans="1:16" x14ac:dyDescent="0.25">
      <c r="A101" s="512" t="s">
        <v>43</v>
      </c>
      <c r="B101" s="512"/>
      <c r="C101" s="512"/>
      <c r="D101" s="512"/>
      <c r="E101" s="512"/>
      <c r="F101" s="512"/>
      <c r="G101" s="512"/>
      <c r="H101" s="512"/>
      <c r="I101" s="512"/>
      <c r="J101" s="512"/>
      <c r="K101" s="512"/>
      <c r="L101" s="512"/>
      <c r="M101" s="512"/>
      <c r="N101" s="512"/>
    </row>
    <row r="102" spans="1:16" x14ac:dyDescent="0.25">
      <c r="A102" s="511" t="s">
        <v>44</v>
      </c>
      <c r="B102" s="511"/>
      <c r="C102" s="511"/>
      <c r="D102" s="511"/>
      <c r="E102" s="526" t="s">
        <v>45</v>
      </c>
      <c r="F102" s="526"/>
      <c r="G102" s="526"/>
      <c r="H102" s="526"/>
      <c r="I102" s="526"/>
      <c r="J102" s="526"/>
      <c r="K102" s="526"/>
      <c r="L102" s="526"/>
      <c r="M102" s="527" t="s">
        <v>46</v>
      </c>
      <c r="N102" s="527"/>
    </row>
    <row r="103" spans="1:16" x14ac:dyDescent="0.25">
      <c r="A103" s="516" t="s">
        <v>293</v>
      </c>
      <c r="B103" s="516"/>
      <c r="C103" s="516"/>
      <c r="D103" s="516"/>
      <c r="E103" s="528" t="s">
        <v>294</v>
      </c>
      <c r="F103" s="528"/>
      <c r="G103" s="528"/>
      <c r="H103" s="528"/>
      <c r="I103" s="528"/>
      <c r="J103" s="528"/>
      <c r="K103" s="528"/>
      <c r="L103" s="528"/>
      <c r="M103" s="537">
        <v>5000</v>
      </c>
      <c r="N103" s="537"/>
    </row>
    <row r="104" spans="1:16" x14ac:dyDescent="0.25">
      <c r="A104" s="516"/>
      <c r="B104" s="516"/>
      <c r="C104" s="516"/>
      <c r="D104" s="516"/>
      <c r="E104" s="528"/>
      <c r="F104" s="528"/>
      <c r="G104" s="528"/>
      <c r="H104" s="528"/>
      <c r="I104" s="528"/>
      <c r="J104" s="528"/>
      <c r="K104" s="528"/>
      <c r="L104" s="528"/>
      <c r="M104" s="537"/>
      <c r="N104" s="537"/>
      <c r="P104" s="3"/>
    </row>
    <row r="105" spans="1:16" x14ac:dyDescent="0.25">
      <c r="A105" s="516"/>
      <c r="B105" s="516"/>
      <c r="C105" s="516"/>
      <c r="D105" s="516"/>
      <c r="E105" s="528"/>
      <c r="F105" s="528"/>
      <c r="G105" s="528"/>
      <c r="H105" s="528"/>
      <c r="I105" s="528"/>
      <c r="J105" s="528"/>
      <c r="K105" s="528"/>
      <c r="L105" s="528"/>
      <c r="M105" s="525"/>
      <c r="N105" s="525"/>
      <c r="P105" s="3"/>
    </row>
    <row r="106" spans="1:16" x14ac:dyDescent="0.25">
      <c r="A106" s="516"/>
      <c r="B106" s="516"/>
      <c r="C106" s="516"/>
      <c r="D106" s="516"/>
      <c r="E106" s="528"/>
      <c r="F106" s="528"/>
      <c r="G106" s="528"/>
      <c r="H106" s="528"/>
      <c r="I106" s="528"/>
      <c r="J106" s="528"/>
      <c r="K106" s="528"/>
      <c r="L106" s="528"/>
      <c r="M106" s="525"/>
      <c r="N106" s="525"/>
    </row>
    <row r="107" spans="1:16" x14ac:dyDescent="0.25">
      <c r="A107" s="516"/>
      <c r="B107" s="516"/>
      <c r="C107" s="516"/>
      <c r="D107" s="516"/>
      <c r="E107" s="524"/>
      <c r="F107" s="524"/>
      <c r="G107" s="524"/>
      <c r="H107" s="524"/>
      <c r="I107" s="524"/>
      <c r="J107" s="524"/>
      <c r="K107" s="524"/>
      <c r="L107" s="524"/>
      <c r="M107" s="525"/>
      <c r="N107" s="525"/>
    </row>
    <row r="108" spans="1:16" x14ac:dyDescent="0.25">
      <c r="A108" s="516"/>
      <c r="B108" s="516"/>
      <c r="C108" s="516"/>
      <c r="D108" s="516"/>
      <c r="E108" s="524"/>
      <c r="F108" s="524"/>
      <c r="G108" s="524"/>
      <c r="H108" s="524"/>
      <c r="I108" s="524"/>
      <c r="J108" s="524"/>
      <c r="K108" s="524"/>
      <c r="L108" s="524"/>
      <c r="M108" s="525"/>
      <c r="N108" s="525"/>
    </row>
    <row r="109" spans="1:16" x14ac:dyDescent="0.25">
      <c r="A109" s="516"/>
      <c r="B109" s="516"/>
      <c r="C109" s="516"/>
      <c r="D109" s="516"/>
      <c r="E109" s="524"/>
      <c r="F109" s="524"/>
      <c r="G109" s="524"/>
      <c r="H109" s="524"/>
      <c r="I109" s="524"/>
      <c r="J109" s="524"/>
      <c r="K109" s="524"/>
      <c r="L109" s="524"/>
      <c r="M109" s="525"/>
      <c r="N109" s="525"/>
    </row>
    <row r="110" spans="1:16" x14ac:dyDescent="0.25">
      <c r="A110" s="516"/>
      <c r="B110" s="516"/>
      <c r="C110" s="516"/>
      <c r="D110" s="516"/>
      <c r="E110" s="524"/>
      <c r="F110" s="524"/>
      <c r="G110" s="524"/>
      <c r="H110" s="524"/>
      <c r="I110" s="524"/>
      <c r="J110" s="524"/>
      <c r="K110" s="524"/>
      <c r="L110" s="524"/>
      <c r="M110" s="525"/>
      <c r="N110" s="525"/>
    </row>
    <row r="111" spans="1:16" ht="21" customHeight="1" x14ac:dyDescent="0.25">
      <c r="A111" s="527" t="s">
        <v>49</v>
      </c>
      <c r="B111" s="527"/>
      <c r="C111" s="527"/>
      <c r="D111" s="527"/>
      <c r="E111" s="527"/>
      <c r="F111" s="527"/>
      <c r="G111" s="527"/>
      <c r="H111" s="527"/>
      <c r="I111" s="527"/>
      <c r="J111" s="527"/>
      <c r="K111" s="527"/>
      <c r="L111" s="527"/>
      <c r="M111" s="536">
        <f>M99+SUM(M103:N110)</f>
        <v>15580</v>
      </c>
      <c r="N111" s="536"/>
    </row>
    <row r="65447" spans="251:255" x14ac:dyDescent="0.25">
      <c r="IQ65447" s="66" t="s">
        <v>50</v>
      </c>
      <c r="IR65447" s="66" t="s">
        <v>51</v>
      </c>
      <c r="IS65447" s="66" t="s">
        <v>52</v>
      </c>
      <c r="IT65447" s="66" t="s">
        <v>53</v>
      </c>
      <c r="IU65447" s="66" t="s">
        <v>54</v>
      </c>
    </row>
    <row r="65448" spans="251:255" x14ac:dyDescent="0.25">
      <c r="IQ65448" s="66" t="e">
        <f>#REF!&amp;$C$8</f>
        <v>#REF!</v>
      </c>
      <c r="IR65448" s="66" t="e">
        <f>#REF!</f>
        <v>#REF!</v>
      </c>
      <c r="IS65448" s="66" t="e">
        <f>$B$24&amp;" - "&amp;$B$25&amp;" - "&amp;$B$28&amp;" - "&amp;$I$28&amp;" - "&amp;#REF!&amp;" - "&amp;#REF!&amp;" - "&amp;#REF!&amp;" - "&amp;#REF!</f>
        <v>#REF!</v>
      </c>
      <c r="IT65448" s="66" t="e">
        <f>$A$32&amp;": "&amp;$I$32&amp;" - "&amp;$A$34&amp;": "&amp;$I$33&amp;" - "&amp;$A$35&amp;": "&amp;$I$34&amp;" - "&amp;#REF!&amp;": "&amp;#REF!&amp;" - "&amp;#REF!&amp;": "&amp;#REF!&amp;" - "&amp;#REF!&amp;": "&amp;$I$35&amp;" - "&amp;$A$36&amp;": "&amp;$I$36&amp;" - "&amp;$A$37&amp;": "&amp;$I$37&amp;" - "&amp;#REF!&amp;": "&amp;#REF!&amp;" - "&amp;$A$38&amp;": "&amp;$I$38&amp;" - "&amp;$A$39&amp;": "&amp;$I$39&amp;" - "&amp;#REF!&amp;": "&amp;#REF!&amp;" - "&amp;$A$40&amp;": "&amp;$I$40</f>
        <v>#REF!</v>
      </c>
      <c r="IU65448" s="66" t="e">
        <f>#REF!</f>
        <v>#REF!</v>
      </c>
    </row>
  </sheetData>
  <sheetProtection selectLockedCells="1" selectUnlockedCells="1"/>
  <mergeCells count="253">
    <mergeCell ref="A111:L111"/>
    <mergeCell ref="M111:N111"/>
    <mergeCell ref="M103:N104"/>
    <mergeCell ref="A105:D106"/>
    <mergeCell ref="E105:L106"/>
    <mergeCell ref="M105:N106"/>
    <mergeCell ref="A109:D110"/>
    <mergeCell ref="E109:L110"/>
    <mergeCell ref="M109:N110"/>
    <mergeCell ref="A107:D108"/>
    <mergeCell ref="E107:L108"/>
    <mergeCell ref="M107:N108"/>
    <mergeCell ref="A102:D102"/>
    <mergeCell ref="E102:L102"/>
    <mergeCell ref="M102:N102"/>
    <mergeCell ref="A103:D104"/>
    <mergeCell ref="E103:L104"/>
    <mergeCell ref="K97:L97"/>
    <mergeCell ref="M98:N98"/>
    <mergeCell ref="B99:L99"/>
    <mergeCell ref="M99:N99"/>
    <mergeCell ref="A101:N101"/>
    <mergeCell ref="I97:J97"/>
    <mergeCell ref="K98:L98"/>
    <mergeCell ref="I98:J98"/>
    <mergeCell ref="G98:H98"/>
    <mergeCell ref="B98:F98"/>
    <mergeCell ref="B97:F97"/>
    <mergeCell ref="G97:H97"/>
    <mergeCell ref="A94:N94"/>
    <mergeCell ref="B95:F95"/>
    <mergeCell ref="G95:H95"/>
    <mergeCell ref="I95:J95"/>
    <mergeCell ref="M95:N95"/>
    <mergeCell ref="M97:N97"/>
    <mergeCell ref="B96:F96"/>
    <mergeCell ref="G96:H96"/>
    <mergeCell ref="M96:N96"/>
    <mergeCell ref="I96:J96"/>
    <mergeCell ref="K96:L96"/>
    <mergeCell ref="K95:L95"/>
    <mergeCell ref="M52:N52"/>
    <mergeCell ref="A87:B89"/>
    <mergeCell ref="C87:G89"/>
    <mergeCell ref="H87:I89"/>
    <mergeCell ref="J87:N89"/>
    <mergeCell ref="A77:E77"/>
    <mergeCell ref="F77:G77"/>
    <mergeCell ref="A86:G86"/>
    <mergeCell ref="A83:B85"/>
    <mergeCell ref="C83:G85"/>
    <mergeCell ref="A79:G79"/>
    <mergeCell ref="A90:B92"/>
    <mergeCell ref="C90:G92"/>
    <mergeCell ref="H90:I92"/>
    <mergeCell ref="A80:B82"/>
    <mergeCell ref="C80:G82"/>
    <mergeCell ref="H80:I82"/>
    <mergeCell ref="H86:N86"/>
    <mergeCell ref="H77:L77"/>
    <mergeCell ref="M77:N77"/>
    <mergeCell ref="J90:N92"/>
    <mergeCell ref="J83:N85"/>
    <mergeCell ref="M53:N53"/>
    <mergeCell ref="H76:L76"/>
    <mergeCell ref="H83:I85"/>
    <mergeCell ref="J80:N82"/>
    <mergeCell ref="H79:N79"/>
    <mergeCell ref="A54:N54"/>
    <mergeCell ref="A55:B55"/>
    <mergeCell ref="A53:H53"/>
    <mergeCell ref="I53:J53"/>
    <mergeCell ref="A74:B75"/>
    <mergeCell ref="Q53:R53"/>
    <mergeCell ref="A52:H52"/>
    <mergeCell ref="I52:J52"/>
    <mergeCell ref="K52:L52"/>
    <mergeCell ref="Q52:R52"/>
    <mergeCell ref="A51:H51"/>
    <mergeCell ref="I51:J51"/>
    <mergeCell ref="K51:L51"/>
    <mergeCell ref="Q51:R51"/>
    <mergeCell ref="O51:P51"/>
    <mergeCell ref="O53:P53"/>
    <mergeCell ref="O52:P52"/>
    <mergeCell ref="K53:L53"/>
    <mergeCell ref="M76:N76"/>
    <mergeCell ref="A56:B57"/>
    <mergeCell ref="A58:B59"/>
    <mergeCell ref="A60:B61"/>
    <mergeCell ref="M51:N51"/>
    <mergeCell ref="A62:B63"/>
    <mergeCell ref="A64:B65"/>
    <mergeCell ref="A72:B73"/>
    <mergeCell ref="O49:P49"/>
    <mergeCell ref="A76:E76"/>
    <mergeCell ref="F76:G76"/>
    <mergeCell ref="A66:B67"/>
    <mergeCell ref="A68:B69"/>
    <mergeCell ref="A70:B71"/>
    <mergeCell ref="A50:H50"/>
    <mergeCell ref="I50:J50"/>
    <mergeCell ref="O48:P48"/>
    <mergeCell ref="Q48:R48"/>
    <mergeCell ref="K50:L50"/>
    <mergeCell ref="M50:N50"/>
    <mergeCell ref="K49:L49"/>
    <mergeCell ref="M49:N49"/>
    <mergeCell ref="O50:P50"/>
    <mergeCell ref="Q50:R50"/>
    <mergeCell ref="K48:L48"/>
    <mergeCell ref="M48:N48"/>
    <mergeCell ref="A49:H49"/>
    <mergeCell ref="I49:J49"/>
    <mergeCell ref="Q49:R49"/>
    <mergeCell ref="A48:H48"/>
    <mergeCell ref="I48:J48"/>
    <mergeCell ref="A44:H44"/>
    <mergeCell ref="I44:J44"/>
    <mergeCell ref="K45:L45"/>
    <mergeCell ref="M45:N45"/>
    <mergeCell ref="O46:P46"/>
    <mergeCell ref="Q46:R46"/>
    <mergeCell ref="A46:H46"/>
    <mergeCell ref="I46:J46"/>
    <mergeCell ref="K46:L46"/>
    <mergeCell ref="M46:N46"/>
    <mergeCell ref="A45:H45"/>
    <mergeCell ref="I45:J45"/>
    <mergeCell ref="A47:H47"/>
    <mergeCell ref="I47:J47"/>
    <mergeCell ref="K44:L44"/>
    <mergeCell ref="M44:N44"/>
    <mergeCell ref="K47:L47"/>
    <mergeCell ref="M47:N47"/>
    <mergeCell ref="O44:P44"/>
    <mergeCell ref="Q44:R44"/>
    <mergeCell ref="O45:P45"/>
    <mergeCell ref="Q45:R45"/>
    <mergeCell ref="O47:P47"/>
    <mergeCell ref="Q47:R47"/>
    <mergeCell ref="A43:H43"/>
    <mergeCell ref="I43:J43"/>
    <mergeCell ref="O41:P41"/>
    <mergeCell ref="A41:H41"/>
    <mergeCell ref="I41:J41"/>
    <mergeCell ref="O43:P43"/>
    <mergeCell ref="Q43:R43"/>
    <mergeCell ref="O42:P42"/>
    <mergeCell ref="Q42:R42"/>
    <mergeCell ref="K43:L43"/>
    <mergeCell ref="M43:N43"/>
    <mergeCell ref="K42:L42"/>
    <mergeCell ref="M42:N42"/>
    <mergeCell ref="A42:H42"/>
    <mergeCell ref="I42:J42"/>
    <mergeCell ref="O40:P40"/>
    <mergeCell ref="A39:H39"/>
    <mergeCell ref="I39:J39"/>
    <mergeCell ref="K39:L39"/>
    <mergeCell ref="K41:L41"/>
    <mergeCell ref="M41:N41"/>
    <mergeCell ref="Q38:R38"/>
    <mergeCell ref="O38:P38"/>
    <mergeCell ref="A38:H38"/>
    <mergeCell ref="I38:J38"/>
    <mergeCell ref="Q40:R40"/>
    <mergeCell ref="A40:H40"/>
    <mergeCell ref="I40:J40"/>
    <mergeCell ref="K40:L40"/>
    <mergeCell ref="M40:N40"/>
    <mergeCell ref="M39:N39"/>
    <mergeCell ref="Q41:R41"/>
    <mergeCell ref="A35:H35"/>
    <mergeCell ref="I35:J35"/>
    <mergeCell ref="K35:L35"/>
    <mergeCell ref="M36:N36"/>
    <mergeCell ref="K36:L36"/>
    <mergeCell ref="Q35:R35"/>
    <mergeCell ref="O37:P37"/>
    <mergeCell ref="Q37:R37"/>
    <mergeCell ref="K38:L38"/>
    <mergeCell ref="M38:N38"/>
    <mergeCell ref="O39:P39"/>
    <mergeCell ref="Q39:R39"/>
    <mergeCell ref="A37:H37"/>
    <mergeCell ref="I37:J37"/>
    <mergeCell ref="K37:L37"/>
    <mergeCell ref="M37:N37"/>
    <mergeCell ref="S32:W37"/>
    <mergeCell ref="A33:H33"/>
    <mergeCell ref="I33:J33"/>
    <mergeCell ref="K33:L33"/>
    <mergeCell ref="M33:N33"/>
    <mergeCell ref="O33:P33"/>
    <mergeCell ref="Q34:R34"/>
    <mergeCell ref="A36:H36"/>
    <mergeCell ref="I36:J36"/>
    <mergeCell ref="O32:P32"/>
    <mergeCell ref="M35:N35"/>
    <mergeCell ref="O35:P35"/>
    <mergeCell ref="O36:P36"/>
    <mergeCell ref="Q36:R36"/>
    <mergeCell ref="Q33:R33"/>
    <mergeCell ref="A34:H34"/>
    <mergeCell ref="I34:J34"/>
    <mergeCell ref="K34:L34"/>
    <mergeCell ref="M34:N34"/>
    <mergeCell ref="O34:P34"/>
    <mergeCell ref="Q32:R32"/>
    <mergeCell ref="B28:G28"/>
    <mergeCell ref="I28:N28"/>
    <mergeCell ref="O31:P31"/>
    <mergeCell ref="M32:N32"/>
    <mergeCell ref="A8:B8"/>
    <mergeCell ref="C10:N22"/>
    <mergeCell ref="I32:J32"/>
    <mergeCell ref="K32:L32"/>
    <mergeCell ref="A32:H32"/>
    <mergeCell ref="Q31:R31"/>
    <mergeCell ref="A31:H31"/>
    <mergeCell ref="I31:J31"/>
    <mergeCell ref="K31:L31"/>
    <mergeCell ref="M31:N31"/>
    <mergeCell ref="A3:D4"/>
    <mergeCell ref="E3:H4"/>
    <mergeCell ref="C8:N8"/>
    <mergeCell ref="B25:G25"/>
    <mergeCell ref="I25:N25"/>
    <mergeCell ref="A10:B22"/>
    <mergeCell ref="I24:N24"/>
    <mergeCell ref="B26:G26"/>
    <mergeCell ref="I26:N26"/>
    <mergeCell ref="B27:G27"/>
    <mergeCell ref="I27:N27"/>
    <mergeCell ref="B24:G24"/>
    <mergeCell ref="I3:N4"/>
    <mergeCell ref="A9:B9"/>
    <mergeCell ref="C9:N9"/>
    <mergeCell ref="A23:N23"/>
    <mergeCell ref="A1:N1"/>
    <mergeCell ref="A2:D2"/>
    <mergeCell ref="E2:H2"/>
    <mergeCell ref="I2:N2"/>
    <mergeCell ref="O7:T7"/>
    <mergeCell ref="A5:C6"/>
    <mergeCell ref="D5:H6"/>
    <mergeCell ref="I5:N5"/>
    <mergeCell ref="I6:J6"/>
    <mergeCell ref="K6:L6"/>
    <mergeCell ref="M6:N6"/>
    <mergeCell ref="A7:B7"/>
    <mergeCell ref="C7:N7"/>
  </mergeCells>
  <phoneticPr fontId="0" type="noConversion"/>
  <conditionalFormatting sqref="C56:N56 C58:N58 C60:N60 C62:N62 C70:N70 C64:M64 C68:N68 C66:N66 C72:N72 C74:N74">
    <cfRule type="cellIs" dxfId="11" priority="2" stopIfTrue="1" operator="equal">
      <formula>"x"</formula>
    </cfRule>
  </conditionalFormatting>
  <conditionalFormatting sqref="C57:N57 C59:N59 C61:N61 C63:N63 C71:N71 C65:M65 C69:N69 N64:N65 C67:N67 C73:N73 C75:N75">
    <cfRule type="cellIs" dxfId="10"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6:N75">
      <formula1>0</formula1>
      <formula2>0</formula2>
    </dataValidation>
  </dataValidations>
  <printOptions horizontalCentered="1"/>
  <pageMargins left="0.23622047244094491" right="0.15748031496062992" top="0.55118110236220474" bottom="0.59055118110236227" header="0.51181102362204722" footer="0.51181102362204722"/>
  <pageSetup paperSize="9" scale="77" firstPageNumber="0" fitToHeight="2" orientation="portrait" horizontalDpi="300" verticalDpi="300" r:id="rId1"/>
  <headerFooter alignWithMargins="0"/>
  <rowBreaks count="1" manualBreakCount="1">
    <brk id="35"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IU65449"/>
  <sheetViews>
    <sheetView topLeftCell="A57" zoomScaleNormal="100" workbookViewId="0">
      <selection activeCell="O115" sqref="O115"/>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5.28515625"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bestFit="1" customWidth="1"/>
    <col min="246" max="16384" width="9.140625" style="1"/>
  </cols>
  <sheetData>
    <row r="1" spans="1:20" ht="18" customHeight="1" thickBot="1" x14ac:dyDescent="0.3">
      <c r="A1" s="207" t="s">
        <v>193</v>
      </c>
      <c r="B1" s="207"/>
      <c r="C1" s="207"/>
      <c r="D1" s="207"/>
      <c r="E1" s="207"/>
      <c r="F1" s="207"/>
      <c r="G1" s="207"/>
      <c r="H1" s="207"/>
      <c r="I1" s="207"/>
      <c r="J1" s="207"/>
      <c r="K1" s="207"/>
      <c r="L1" s="207"/>
      <c r="M1" s="207"/>
      <c r="N1" s="207"/>
    </row>
    <row r="2" spans="1:20" s="2" customFormat="1" ht="27" customHeight="1" x14ac:dyDescent="0.25">
      <c r="A2" s="372" t="s">
        <v>1</v>
      </c>
      <c r="B2" s="372"/>
      <c r="C2" s="372"/>
      <c r="D2" s="372"/>
      <c r="E2" s="372" t="s">
        <v>56</v>
      </c>
      <c r="F2" s="372"/>
      <c r="G2" s="372"/>
      <c r="H2" s="372"/>
      <c r="I2" s="214" t="s">
        <v>2</v>
      </c>
      <c r="J2" s="214"/>
      <c r="K2" s="214"/>
      <c r="L2" s="214"/>
      <c r="M2" s="214"/>
      <c r="N2" s="214"/>
    </row>
    <row r="3" spans="1:20" s="2" customFormat="1" ht="12.75" customHeight="1" x14ac:dyDescent="0.25">
      <c r="A3" s="458" t="s">
        <v>194</v>
      </c>
      <c r="B3" s="246"/>
      <c r="C3" s="246"/>
      <c r="D3" s="247"/>
      <c r="E3" s="538" t="s">
        <v>195</v>
      </c>
      <c r="F3" s="539"/>
      <c r="G3" s="539"/>
      <c r="H3" s="540"/>
      <c r="I3" s="228" t="s">
        <v>196</v>
      </c>
      <c r="J3" s="229"/>
      <c r="K3" s="229"/>
      <c r="L3" s="544"/>
      <c r="M3" s="544"/>
      <c r="N3" s="545"/>
    </row>
    <row r="4" spans="1:20" s="2" customFormat="1" ht="21.75" customHeight="1" x14ac:dyDescent="0.25">
      <c r="A4" s="459"/>
      <c r="B4" s="248"/>
      <c r="C4" s="248"/>
      <c r="D4" s="249"/>
      <c r="E4" s="541"/>
      <c r="F4" s="542"/>
      <c r="G4" s="542"/>
      <c r="H4" s="543"/>
      <c r="I4" s="546"/>
      <c r="J4" s="547"/>
      <c r="K4" s="547"/>
      <c r="L4" s="547"/>
      <c r="M4" s="547"/>
      <c r="N4" s="548"/>
    </row>
    <row r="5" spans="1:20" s="2" customFormat="1" ht="21.75" customHeight="1" x14ac:dyDescent="0.25">
      <c r="A5" s="363" t="s">
        <v>3</v>
      </c>
      <c r="B5" s="363"/>
      <c r="C5" s="363"/>
      <c r="D5" s="364" t="s">
        <v>197</v>
      </c>
      <c r="E5" s="364"/>
      <c r="F5" s="364"/>
      <c r="G5" s="364"/>
      <c r="H5" s="364"/>
      <c r="I5" s="549" t="s">
        <v>61</v>
      </c>
      <c r="J5" s="549"/>
      <c r="K5" s="549"/>
      <c r="L5" s="549"/>
      <c r="M5" s="549"/>
      <c r="N5" s="549"/>
    </row>
    <row r="6" spans="1:20" s="2" customFormat="1" ht="21.75" customHeight="1" x14ac:dyDescent="0.25">
      <c r="A6" s="363"/>
      <c r="B6" s="363"/>
      <c r="C6" s="363"/>
      <c r="D6" s="364"/>
      <c r="E6" s="364"/>
      <c r="F6" s="364"/>
      <c r="G6" s="364"/>
      <c r="H6" s="364"/>
      <c r="I6" s="550">
        <v>2016</v>
      </c>
      <c r="J6" s="550"/>
      <c r="K6" s="550">
        <v>2017</v>
      </c>
      <c r="L6" s="550"/>
      <c r="M6" s="550">
        <v>2018</v>
      </c>
      <c r="N6" s="550"/>
    </row>
    <row r="7" spans="1:20" ht="85.5" customHeight="1" x14ac:dyDescent="0.25">
      <c r="A7" s="360" t="s">
        <v>4</v>
      </c>
      <c r="B7" s="361"/>
      <c r="C7" s="387" t="s">
        <v>198</v>
      </c>
      <c r="D7" s="388"/>
      <c r="E7" s="388"/>
      <c r="F7" s="388"/>
      <c r="G7" s="388"/>
      <c r="H7" s="388"/>
      <c r="I7" s="388"/>
      <c r="J7" s="388"/>
      <c r="K7" s="388"/>
      <c r="L7" s="388"/>
      <c r="M7" s="388"/>
      <c r="N7" s="389"/>
      <c r="O7" s="556"/>
      <c r="P7" s="557"/>
      <c r="Q7" s="557"/>
      <c r="R7" s="557"/>
      <c r="S7" s="557"/>
      <c r="T7" s="557"/>
    </row>
    <row r="8" spans="1:20" ht="38.25" customHeight="1" x14ac:dyDescent="0.25">
      <c r="A8" s="183" t="s">
        <v>5</v>
      </c>
      <c r="B8" s="184"/>
      <c r="C8" s="201" t="s">
        <v>199</v>
      </c>
      <c r="D8" s="202"/>
      <c r="E8" s="202"/>
      <c r="F8" s="202"/>
      <c r="G8" s="202"/>
      <c r="H8" s="202"/>
      <c r="I8" s="202"/>
      <c r="J8" s="202"/>
      <c r="K8" s="202"/>
      <c r="L8" s="202"/>
      <c r="M8" s="202"/>
      <c r="N8" s="203"/>
      <c r="R8" s="3"/>
    </row>
    <row r="9" spans="1:20" ht="38.25" hidden="1" customHeight="1" x14ac:dyDescent="0.25">
      <c r="A9" s="183"/>
      <c r="B9" s="184"/>
      <c r="C9" s="201"/>
      <c r="D9" s="205"/>
      <c r="E9" s="205"/>
      <c r="F9" s="205"/>
      <c r="G9" s="205"/>
      <c r="H9" s="205"/>
      <c r="I9" s="205"/>
      <c r="J9" s="205"/>
      <c r="K9" s="205"/>
      <c r="L9" s="205"/>
      <c r="M9" s="205"/>
      <c r="N9" s="206"/>
      <c r="R9" s="3"/>
    </row>
    <row r="10" spans="1:20" ht="19.5" customHeight="1" x14ac:dyDescent="0.25">
      <c r="A10" s="185" t="s">
        <v>6</v>
      </c>
      <c r="B10" s="551"/>
      <c r="C10" s="449" t="s">
        <v>249</v>
      </c>
      <c r="D10" s="450"/>
      <c r="E10" s="450"/>
      <c r="F10" s="450"/>
      <c r="G10" s="450"/>
      <c r="H10" s="450"/>
      <c r="I10" s="450"/>
      <c r="J10" s="450"/>
      <c r="K10" s="450"/>
      <c r="L10" s="450"/>
      <c r="M10" s="450"/>
      <c r="N10" s="451"/>
    </row>
    <row r="11" spans="1:20" ht="19.5" customHeight="1" x14ac:dyDescent="0.25">
      <c r="A11" s="552"/>
      <c r="B11" s="553"/>
      <c r="C11" s="452"/>
      <c r="D11" s="453"/>
      <c r="E11" s="453"/>
      <c r="F11" s="453"/>
      <c r="G11" s="453"/>
      <c r="H11" s="453"/>
      <c r="I11" s="453"/>
      <c r="J11" s="453"/>
      <c r="K11" s="453"/>
      <c r="L11" s="453"/>
      <c r="M11" s="453"/>
      <c r="N11" s="454"/>
    </row>
    <row r="12" spans="1:20" ht="42.75" customHeight="1" x14ac:dyDescent="0.25">
      <c r="A12" s="552"/>
      <c r="B12" s="553"/>
      <c r="C12" s="452"/>
      <c r="D12" s="453"/>
      <c r="E12" s="453"/>
      <c r="F12" s="453"/>
      <c r="G12" s="453"/>
      <c r="H12" s="453"/>
      <c r="I12" s="453"/>
      <c r="J12" s="453"/>
      <c r="K12" s="453"/>
      <c r="L12" s="453"/>
      <c r="M12" s="453"/>
      <c r="N12" s="454"/>
    </row>
    <row r="13" spans="1:20" ht="0.75" customHeight="1" x14ac:dyDescent="0.25">
      <c r="A13" s="552"/>
      <c r="B13" s="553"/>
      <c r="C13" s="452"/>
      <c r="D13" s="453"/>
      <c r="E13" s="453"/>
      <c r="F13" s="453"/>
      <c r="G13" s="453"/>
      <c r="H13" s="453"/>
      <c r="I13" s="453"/>
      <c r="J13" s="453"/>
      <c r="K13" s="453"/>
      <c r="L13" s="453"/>
      <c r="M13" s="453"/>
      <c r="N13" s="454"/>
    </row>
    <row r="14" spans="1:20" ht="18.75" hidden="1" customHeight="1" x14ac:dyDescent="0.25">
      <c r="A14" s="552"/>
      <c r="B14" s="553"/>
      <c r="C14" s="452"/>
      <c r="D14" s="453"/>
      <c r="E14" s="453"/>
      <c r="F14" s="453"/>
      <c r="G14" s="453"/>
      <c r="H14" s="453"/>
      <c r="I14" s="453"/>
      <c r="J14" s="453"/>
      <c r="K14" s="453"/>
      <c r="L14" s="453"/>
      <c r="M14" s="453"/>
      <c r="N14" s="454"/>
    </row>
    <row r="15" spans="1:20" ht="16.5" hidden="1" customHeight="1" x14ac:dyDescent="0.25">
      <c r="A15" s="552"/>
      <c r="B15" s="553"/>
      <c r="C15" s="452"/>
      <c r="D15" s="453"/>
      <c r="E15" s="453"/>
      <c r="F15" s="453"/>
      <c r="G15" s="453"/>
      <c r="H15" s="453"/>
      <c r="I15" s="453"/>
      <c r="J15" s="453"/>
      <c r="K15" s="453"/>
      <c r="L15" s="453"/>
      <c r="M15" s="453"/>
      <c r="N15" s="454"/>
    </row>
    <row r="16" spans="1:20" ht="23.25" hidden="1" customHeight="1" x14ac:dyDescent="0.25">
      <c r="A16" s="552"/>
      <c r="B16" s="553"/>
      <c r="C16" s="452"/>
      <c r="D16" s="453"/>
      <c r="E16" s="453"/>
      <c r="F16" s="453"/>
      <c r="G16" s="453"/>
      <c r="H16" s="453"/>
      <c r="I16" s="453"/>
      <c r="J16" s="453"/>
      <c r="K16" s="453"/>
      <c r="L16" s="453"/>
      <c r="M16" s="453"/>
      <c r="N16" s="454"/>
    </row>
    <row r="17" spans="1:166" ht="20.25" hidden="1" customHeight="1" x14ac:dyDescent="0.25">
      <c r="A17" s="552"/>
      <c r="B17" s="553"/>
      <c r="C17" s="452"/>
      <c r="D17" s="453"/>
      <c r="E17" s="453"/>
      <c r="F17" s="453"/>
      <c r="G17" s="453"/>
      <c r="H17" s="453"/>
      <c r="I17" s="453"/>
      <c r="J17" s="453"/>
      <c r="K17" s="453"/>
      <c r="L17" s="453"/>
      <c r="M17" s="453"/>
      <c r="N17" s="454"/>
    </row>
    <row r="18" spans="1:166" ht="13.5" hidden="1" customHeight="1" x14ac:dyDescent="0.25">
      <c r="A18" s="552"/>
      <c r="B18" s="553"/>
      <c r="C18" s="452"/>
      <c r="D18" s="453"/>
      <c r="E18" s="453"/>
      <c r="F18" s="453"/>
      <c r="G18" s="453"/>
      <c r="H18" s="453"/>
      <c r="I18" s="453"/>
      <c r="J18" s="453"/>
      <c r="K18" s="453"/>
      <c r="L18" s="453"/>
      <c r="M18" s="453"/>
      <c r="N18" s="454"/>
    </row>
    <row r="19" spans="1:166" ht="13.5" hidden="1" customHeight="1" x14ac:dyDescent="0.25">
      <c r="A19" s="552"/>
      <c r="B19" s="553"/>
      <c r="C19" s="452"/>
      <c r="D19" s="453"/>
      <c r="E19" s="453"/>
      <c r="F19" s="453"/>
      <c r="G19" s="453"/>
      <c r="H19" s="453"/>
      <c r="I19" s="453"/>
      <c r="J19" s="453"/>
      <c r="K19" s="453"/>
      <c r="L19" s="453"/>
      <c r="M19" s="453"/>
      <c r="N19" s="454"/>
    </row>
    <row r="20" spans="1:166" ht="13.5" hidden="1" customHeight="1" x14ac:dyDescent="0.25">
      <c r="A20" s="552"/>
      <c r="B20" s="553"/>
      <c r="C20" s="452"/>
      <c r="D20" s="453"/>
      <c r="E20" s="453"/>
      <c r="F20" s="453"/>
      <c r="G20" s="453"/>
      <c r="H20" s="453"/>
      <c r="I20" s="453"/>
      <c r="J20" s="453"/>
      <c r="K20" s="453"/>
      <c r="L20" s="453"/>
      <c r="M20" s="453"/>
      <c r="N20" s="454"/>
    </row>
    <row r="21" spans="1:166" ht="13.5" hidden="1" customHeight="1" x14ac:dyDescent="0.25">
      <c r="A21" s="552"/>
      <c r="B21" s="553"/>
      <c r="C21" s="452"/>
      <c r="D21" s="453"/>
      <c r="E21" s="453"/>
      <c r="F21" s="453"/>
      <c r="G21" s="453"/>
      <c r="H21" s="453"/>
      <c r="I21" s="453"/>
      <c r="J21" s="453"/>
      <c r="K21" s="453"/>
      <c r="L21" s="453"/>
      <c r="M21" s="453"/>
      <c r="N21" s="454"/>
    </row>
    <row r="22" spans="1:166" ht="13.5" hidden="1" customHeight="1" x14ac:dyDescent="0.25">
      <c r="A22" s="554"/>
      <c r="B22" s="555"/>
      <c r="C22" s="455"/>
      <c r="D22" s="456"/>
      <c r="E22" s="456"/>
      <c r="F22" s="456"/>
      <c r="G22" s="456"/>
      <c r="H22" s="456"/>
      <c r="I22" s="456"/>
      <c r="J22" s="456"/>
      <c r="K22" s="456"/>
      <c r="L22" s="456"/>
      <c r="M22" s="456"/>
      <c r="N22" s="457"/>
    </row>
    <row r="23" spans="1:166" ht="18.75" customHeight="1" x14ac:dyDescent="0.25">
      <c r="A23" s="168" t="s">
        <v>7</v>
      </c>
      <c r="B23" s="200"/>
      <c r="C23" s="200"/>
      <c r="D23" s="200"/>
      <c r="E23" s="200"/>
      <c r="F23" s="200"/>
      <c r="G23" s="200"/>
      <c r="H23" s="200"/>
      <c r="I23" s="200"/>
      <c r="J23" s="200"/>
      <c r="K23" s="200"/>
      <c r="L23" s="200"/>
      <c r="M23" s="200"/>
      <c r="N23" s="169"/>
      <c r="R23" s="67"/>
      <c r="S23" s="67"/>
      <c r="T23" s="67"/>
      <c r="U23" s="67"/>
      <c r="V23" s="67"/>
      <c r="W23" s="67"/>
      <c r="X23" s="67"/>
      <c r="Y23" s="67"/>
      <c r="Z23" s="67"/>
      <c r="AA23" s="67"/>
      <c r="AB23" s="67"/>
      <c r="AC23" s="67"/>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6">
        <v>1</v>
      </c>
      <c r="B24" s="174" t="s">
        <v>200</v>
      </c>
      <c r="C24" s="175"/>
      <c r="D24" s="175"/>
      <c r="E24" s="175"/>
      <c r="F24" s="175"/>
      <c r="G24" s="176"/>
      <c r="H24" s="6">
        <v>6</v>
      </c>
      <c r="I24" s="349"/>
      <c r="J24" s="354"/>
      <c r="K24" s="354"/>
      <c r="L24" s="354"/>
      <c r="M24" s="354"/>
      <c r="N24" s="355"/>
      <c r="R24" s="67"/>
      <c r="S24" s="67"/>
      <c r="T24" s="67"/>
      <c r="U24" s="67"/>
      <c r="V24" s="67"/>
      <c r="W24" s="67"/>
      <c r="X24" s="67"/>
      <c r="Y24" s="67"/>
      <c r="Z24" s="67"/>
      <c r="AA24" s="67"/>
      <c r="AB24" s="67"/>
      <c r="AC24" s="67"/>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6">
        <v>2</v>
      </c>
      <c r="B25" s="174" t="s">
        <v>201</v>
      </c>
      <c r="C25" s="175"/>
      <c r="D25" s="175"/>
      <c r="E25" s="175"/>
      <c r="F25" s="175"/>
      <c r="G25" s="176"/>
      <c r="H25" s="6">
        <v>7</v>
      </c>
      <c r="I25" s="349"/>
      <c r="J25" s="354"/>
      <c r="K25" s="354"/>
      <c r="L25" s="354"/>
      <c r="M25" s="354"/>
      <c r="N25" s="355"/>
      <c r="R25" s="67"/>
      <c r="S25" s="67"/>
      <c r="T25" s="67"/>
      <c r="U25" s="67"/>
      <c r="V25" s="67"/>
      <c r="W25" s="67"/>
      <c r="X25" s="67"/>
      <c r="Y25" s="67"/>
      <c r="Z25" s="67"/>
      <c r="AA25" s="67"/>
      <c r="AB25" s="67"/>
      <c r="AC25" s="67"/>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6">
        <v>3</v>
      </c>
      <c r="B26" s="349" t="s">
        <v>202</v>
      </c>
      <c r="C26" s="350"/>
      <c r="D26" s="350"/>
      <c r="E26" s="350"/>
      <c r="F26" s="350"/>
      <c r="G26" s="351"/>
      <c r="H26" s="6">
        <v>8</v>
      </c>
      <c r="I26" s="349"/>
      <c r="J26" s="354"/>
      <c r="K26" s="354"/>
      <c r="L26" s="354"/>
      <c r="M26" s="354"/>
      <c r="N26" s="355"/>
      <c r="R26" s="67"/>
      <c r="S26" s="67"/>
      <c r="T26" s="67"/>
      <c r="U26" s="67"/>
      <c r="V26" s="67"/>
      <c r="W26" s="67"/>
      <c r="X26" s="67"/>
      <c r="Y26" s="67"/>
      <c r="Z26" s="67"/>
      <c r="AA26" s="67"/>
      <c r="AB26" s="67"/>
      <c r="AC26" s="67"/>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4</v>
      </c>
      <c r="B27" s="349" t="s">
        <v>203</v>
      </c>
      <c r="C27" s="350"/>
      <c r="D27" s="350"/>
      <c r="E27" s="350"/>
      <c r="F27" s="350"/>
      <c r="G27" s="351"/>
      <c r="H27" s="6">
        <v>9</v>
      </c>
      <c r="I27" s="559"/>
      <c r="J27" s="560"/>
      <c r="K27" s="560"/>
      <c r="L27" s="560"/>
      <c r="M27" s="560"/>
      <c r="N27" s="560"/>
    </row>
    <row r="28" spans="1:166" ht="24.75" customHeight="1" x14ac:dyDescent="0.25">
      <c r="A28" s="6">
        <v>5</v>
      </c>
      <c r="B28" s="174" t="s">
        <v>204</v>
      </c>
      <c r="C28" s="175"/>
      <c r="D28" s="175"/>
      <c r="E28" s="175"/>
      <c r="F28" s="175"/>
      <c r="G28" s="176"/>
      <c r="H28" s="6">
        <v>10</v>
      </c>
      <c r="I28" s="177"/>
      <c r="J28" s="177"/>
      <c r="K28" s="177"/>
      <c r="L28" s="177"/>
      <c r="M28" s="177"/>
      <c r="N28" s="177"/>
    </row>
    <row r="29" spans="1:166" ht="12.75" hidden="1" customHeight="1" x14ac:dyDescent="0.25">
      <c r="A29" s="7"/>
      <c r="B29" s="8"/>
      <c r="C29" s="8"/>
      <c r="D29" s="8"/>
      <c r="E29" s="8"/>
      <c r="F29" s="8"/>
      <c r="G29" s="8"/>
      <c r="H29" s="8"/>
      <c r="I29" s="8"/>
      <c r="J29" s="8"/>
      <c r="K29" s="8"/>
      <c r="L29" s="8"/>
      <c r="M29" s="8"/>
      <c r="N29" s="9"/>
    </row>
    <row r="30" spans="1:166" x14ac:dyDescent="0.25">
      <c r="A30" s="10" t="s">
        <v>8</v>
      </c>
      <c r="B30" s="11"/>
      <c r="C30" s="11"/>
      <c r="D30" s="11"/>
      <c r="E30" s="11"/>
      <c r="F30" s="11"/>
      <c r="G30" s="11"/>
      <c r="H30" s="11"/>
      <c r="I30" s="11"/>
      <c r="J30" s="11"/>
      <c r="K30" s="11"/>
      <c r="L30" s="11"/>
      <c r="M30" s="11"/>
      <c r="N30" s="12"/>
      <c r="O30" s="11"/>
      <c r="P30" s="11"/>
      <c r="Q30" s="11"/>
      <c r="R30" s="12"/>
    </row>
    <row r="31" spans="1:166" x14ac:dyDescent="0.25">
      <c r="A31" s="165" t="s">
        <v>9</v>
      </c>
      <c r="B31" s="166"/>
      <c r="C31" s="166"/>
      <c r="D31" s="166"/>
      <c r="E31" s="166"/>
      <c r="F31" s="166"/>
      <c r="G31" s="166"/>
      <c r="H31" s="167"/>
      <c r="I31" s="168" t="s">
        <v>10</v>
      </c>
      <c r="J31" s="169"/>
      <c r="K31" s="156" t="s">
        <v>11</v>
      </c>
      <c r="L31" s="156"/>
      <c r="M31" s="156" t="s">
        <v>12</v>
      </c>
      <c r="N31" s="156"/>
      <c r="O31" s="156">
        <v>2017</v>
      </c>
      <c r="P31" s="156"/>
      <c r="Q31" s="156">
        <v>2018</v>
      </c>
      <c r="R31" s="156"/>
    </row>
    <row r="32" spans="1:166" ht="29.25" customHeight="1" x14ac:dyDescent="0.25">
      <c r="A32" s="325" t="s">
        <v>205</v>
      </c>
      <c r="B32" s="326" t="s">
        <v>140</v>
      </c>
      <c r="C32" s="326" t="s">
        <v>140</v>
      </c>
      <c r="D32" s="326" t="s">
        <v>140</v>
      </c>
      <c r="E32" s="326" t="s">
        <v>140</v>
      </c>
      <c r="F32" s="326" t="s">
        <v>140</v>
      </c>
      <c r="G32" s="326" t="s">
        <v>140</v>
      </c>
      <c r="H32" s="327" t="s">
        <v>140</v>
      </c>
      <c r="I32" s="558">
        <v>95</v>
      </c>
      <c r="J32" s="335"/>
      <c r="K32" s="323"/>
      <c r="L32" s="323"/>
      <c r="M32" s="324"/>
      <c r="N32" s="324"/>
      <c r="O32" s="323">
        <v>95</v>
      </c>
      <c r="P32" s="323"/>
      <c r="Q32" s="324">
        <v>95</v>
      </c>
      <c r="R32" s="324"/>
    </row>
    <row r="33" spans="1:23" ht="18" customHeight="1" x14ac:dyDescent="0.25">
      <c r="A33" s="325" t="s">
        <v>206</v>
      </c>
      <c r="B33" s="326"/>
      <c r="C33" s="326"/>
      <c r="D33" s="326"/>
      <c r="E33" s="326"/>
      <c r="F33" s="326"/>
      <c r="G33" s="326"/>
      <c r="H33" s="327"/>
      <c r="I33" s="561">
        <v>12</v>
      </c>
      <c r="J33" s="324"/>
      <c r="K33" s="323"/>
      <c r="L33" s="323"/>
      <c r="M33" s="324"/>
      <c r="N33" s="324"/>
      <c r="O33" s="323">
        <v>12</v>
      </c>
      <c r="P33" s="323"/>
      <c r="Q33" s="324">
        <v>12</v>
      </c>
      <c r="R33" s="324"/>
      <c r="S33" s="68"/>
      <c r="T33" s="69"/>
      <c r="U33" s="69"/>
      <c r="V33" s="69"/>
      <c r="W33" s="69"/>
    </row>
    <row r="34" spans="1:23" ht="21.75" customHeight="1" x14ac:dyDescent="0.25">
      <c r="A34" s="325" t="s">
        <v>207</v>
      </c>
      <c r="B34" s="326"/>
      <c r="C34" s="326"/>
      <c r="D34" s="326"/>
      <c r="E34" s="326"/>
      <c r="F34" s="326"/>
      <c r="G34" s="326"/>
      <c r="H34" s="327"/>
      <c r="I34" s="330" t="s">
        <v>295</v>
      </c>
      <c r="J34" s="324"/>
      <c r="K34" s="323"/>
      <c r="L34" s="323"/>
      <c r="M34" s="324"/>
      <c r="N34" s="324"/>
      <c r="O34" s="331" t="s">
        <v>295</v>
      </c>
      <c r="P34" s="323"/>
      <c r="Q34" s="330" t="s">
        <v>295</v>
      </c>
      <c r="R34" s="324"/>
      <c r="S34" s="68"/>
      <c r="T34" s="69"/>
      <c r="U34" s="69"/>
      <c r="V34" s="69"/>
      <c r="W34" s="69"/>
    </row>
    <row r="35" spans="1:23" ht="17.25" customHeight="1" x14ac:dyDescent="0.25">
      <c r="A35" s="325" t="s">
        <v>208</v>
      </c>
      <c r="B35" s="326"/>
      <c r="C35" s="326"/>
      <c r="D35" s="326"/>
      <c r="E35" s="326"/>
      <c r="F35" s="326"/>
      <c r="G35" s="326"/>
      <c r="H35" s="327"/>
      <c r="I35" s="324">
        <v>0</v>
      </c>
      <c r="J35" s="324"/>
      <c r="K35" s="323"/>
      <c r="L35" s="323"/>
      <c r="M35" s="324"/>
      <c r="N35" s="324"/>
      <c r="O35" s="323">
        <v>0</v>
      </c>
      <c r="P35" s="323"/>
      <c r="Q35" s="15">
        <v>0</v>
      </c>
      <c r="R35" s="15"/>
      <c r="S35" s="68"/>
      <c r="T35" s="69"/>
      <c r="U35" s="69"/>
      <c r="V35" s="69"/>
      <c r="W35" s="69"/>
    </row>
    <row r="36" spans="1:23" ht="17.25" customHeight="1" x14ac:dyDescent="0.25">
      <c r="A36" s="325" t="s">
        <v>209</v>
      </c>
      <c r="B36" s="326"/>
      <c r="C36" s="326"/>
      <c r="D36" s="326"/>
      <c r="E36" s="326"/>
      <c r="F36" s="326"/>
      <c r="G36" s="326"/>
      <c r="H36" s="327"/>
      <c r="I36" s="324">
        <v>0</v>
      </c>
      <c r="J36" s="324"/>
      <c r="K36" s="323"/>
      <c r="L36" s="323"/>
      <c r="M36" s="324"/>
      <c r="N36" s="324"/>
      <c r="O36" s="323">
        <v>0</v>
      </c>
      <c r="P36" s="323"/>
      <c r="Q36" s="15">
        <v>0</v>
      </c>
      <c r="R36" s="15"/>
      <c r="S36" s="68"/>
      <c r="T36" s="69"/>
      <c r="U36" s="69"/>
      <c r="V36" s="69"/>
      <c r="W36" s="69"/>
    </row>
    <row r="37" spans="1:23" ht="17.25" customHeight="1" x14ac:dyDescent="0.25">
      <c r="A37" s="325" t="s">
        <v>210</v>
      </c>
      <c r="B37" s="326"/>
      <c r="C37" s="326"/>
      <c r="D37" s="326"/>
      <c r="E37" s="326"/>
      <c r="F37" s="326"/>
      <c r="G37" s="326"/>
      <c r="H37" s="327"/>
      <c r="I37" s="324">
        <v>0</v>
      </c>
      <c r="J37" s="324"/>
      <c r="K37" s="323"/>
      <c r="L37" s="323"/>
      <c r="M37" s="324"/>
      <c r="N37" s="324"/>
      <c r="O37" s="323">
        <v>0</v>
      </c>
      <c r="P37" s="323"/>
      <c r="Q37" s="15">
        <v>0</v>
      </c>
      <c r="R37" s="15"/>
      <c r="S37" s="68"/>
      <c r="T37" s="69"/>
      <c r="U37" s="69"/>
      <c r="V37" s="69"/>
      <c r="W37" s="69"/>
    </row>
    <row r="38" spans="1:23" x14ac:dyDescent="0.25">
      <c r="A38" s="325"/>
      <c r="B38" s="326"/>
      <c r="C38" s="326"/>
      <c r="D38" s="326"/>
      <c r="E38" s="326"/>
      <c r="F38" s="326"/>
      <c r="G38" s="326"/>
      <c r="H38" s="327"/>
      <c r="I38" s="323"/>
      <c r="J38" s="323"/>
      <c r="K38" s="323"/>
      <c r="L38" s="323"/>
      <c r="M38" s="324"/>
      <c r="N38" s="324"/>
      <c r="O38" s="323"/>
      <c r="P38" s="323"/>
      <c r="Q38" s="324"/>
      <c r="R38" s="324"/>
      <c r="S38" s="68"/>
      <c r="T38" s="69"/>
      <c r="U38" s="69"/>
      <c r="V38" s="69"/>
      <c r="W38" s="69"/>
    </row>
    <row r="39" spans="1:23" ht="21" customHeight="1" x14ac:dyDescent="0.25">
      <c r="A39" s="325"/>
      <c r="B39" s="326"/>
      <c r="C39" s="326"/>
      <c r="D39" s="326"/>
      <c r="E39" s="326"/>
      <c r="F39" s="326"/>
      <c r="G39" s="326"/>
      <c r="H39" s="327"/>
      <c r="I39" s="323"/>
      <c r="J39" s="323"/>
      <c r="K39" s="323"/>
      <c r="L39" s="323"/>
      <c r="M39" s="324"/>
      <c r="N39" s="324"/>
      <c r="O39" s="323"/>
      <c r="P39" s="323"/>
      <c r="Q39" s="324"/>
      <c r="R39" s="324"/>
      <c r="S39" s="68"/>
      <c r="T39" s="69"/>
      <c r="U39" s="69"/>
      <c r="V39" s="69"/>
      <c r="W39" s="69"/>
    </row>
    <row r="40" spans="1:23" x14ac:dyDescent="0.25">
      <c r="A40" s="165" t="s">
        <v>13</v>
      </c>
      <c r="B40" s="166"/>
      <c r="C40" s="166"/>
      <c r="D40" s="166"/>
      <c r="E40" s="166"/>
      <c r="F40" s="166"/>
      <c r="G40" s="166"/>
      <c r="H40" s="167"/>
      <c r="I40" s="168" t="s">
        <v>10</v>
      </c>
      <c r="J40" s="169"/>
      <c r="K40" s="156" t="s">
        <v>11</v>
      </c>
      <c r="L40" s="156"/>
      <c r="M40" s="156" t="s">
        <v>12</v>
      </c>
      <c r="N40" s="156"/>
      <c r="O40" s="156">
        <v>2017</v>
      </c>
      <c r="P40" s="156"/>
      <c r="Q40" s="156">
        <v>2018</v>
      </c>
      <c r="R40" s="156"/>
      <c r="S40" s="68"/>
      <c r="T40" s="69"/>
      <c r="U40" s="69"/>
      <c r="V40" s="69"/>
      <c r="W40" s="69"/>
    </row>
    <row r="41" spans="1:23" x14ac:dyDescent="0.25">
      <c r="A41" s="325" t="s">
        <v>211</v>
      </c>
      <c r="B41" s="326"/>
      <c r="C41" s="326"/>
      <c r="D41" s="326"/>
      <c r="E41" s="326"/>
      <c r="F41" s="326"/>
      <c r="G41" s="326"/>
      <c r="H41" s="327"/>
      <c r="I41" s="563">
        <v>1</v>
      </c>
      <c r="J41" s="323"/>
      <c r="K41" s="323"/>
      <c r="L41" s="323"/>
      <c r="M41" s="324"/>
      <c r="N41" s="324"/>
      <c r="O41" s="323">
        <v>100</v>
      </c>
      <c r="P41" s="323"/>
      <c r="Q41" s="324">
        <v>100</v>
      </c>
      <c r="R41" s="324"/>
    </row>
    <row r="42" spans="1:23" x14ac:dyDescent="0.25">
      <c r="A42" s="325"/>
      <c r="B42" s="326"/>
      <c r="C42" s="326"/>
      <c r="D42" s="326"/>
      <c r="E42" s="326"/>
      <c r="F42" s="326"/>
      <c r="G42" s="326"/>
      <c r="H42" s="327"/>
      <c r="I42" s="323"/>
      <c r="J42" s="323"/>
      <c r="K42" s="323"/>
      <c r="L42" s="323"/>
      <c r="M42" s="324"/>
      <c r="N42" s="324"/>
      <c r="O42" s="323"/>
      <c r="P42" s="323"/>
      <c r="Q42" s="324"/>
      <c r="R42" s="324"/>
    </row>
    <row r="43" spans="1:23" x14ac:dyDescent="0.25">
      <c r="A43" s="325"/>
      <c r="B43" s="326"/>
      <c r="C43" s="326"/>
      <c r="D43" s="326"/>
      <c r="E43" s="326"/>
      <c r="F43" s="326"/>
      <c r="G43" s="326"/>
      <c r="H43" s="327"/>
      <c r="I43" s="323"/>
      <c r="J43" s="323"/>
      <c r="K43" s="323"/>
      <c r="L43" s="323"/>
      <c r="M43" s="324"/>
      <c r="N43" s="324"/>
      <c r="O43" s="323"/>
      <c r="P43" s="323"/>
      <c r="Q43" s="324"/>
      <c r="R43" s="324"/>
    </row>
    <row r="44" spans="1:23" x14ac:dyDescent="0.25">
      <c r="A44" s="325"/>
      <c r="B44" s="326"/>
      <c r="C44" s="326"/>
      <c r="D44" s="326"/>
      <c r="E44" s="326"/>
      <c r="F44" s="326"/>
      <c r="G44" s="326"/>
      <c r="H44" s="327"/>
      <c r="I44" s="323"/>
      <c r="J44" s="323"/>
      <c r="K44" s="323"/>
      <c r="L44" s="323"/>
      <c r="M44" s="324"/>
      <c r="N44" s="324"/>
      <c r="O44" s="323"/>
      <c r="P44" s="323"/>
      <c r="Q44" s="324"/>
      <c r="R44" s="324"/>
    </row>
    <row r="45" spans="1:23" x14ac:dyDescent="0.25">
      <c r="A45" s="325"/>
      <c r="B45" s="326"/>
      <c r="C45" s="326"/>
      <c r="D45" s="326"/>
      <c r="E45" s="326"/>
      <c r="F45" s="326"/>
      <c r="G45" s="326"/>
      <c r="H45" s="327"/>
      <c r="I45" s="323"/>
      <c r="J45" s="323"/>
      <c r="K45" s="323"/>
      <c r="L45" s="323"/>
      <c r="M45" s="324"/>
      <c r="N45" s="324"/>
      <c r="O45" s="323"/>
      <c r="P45" s="323"/>
      <c r="Q45" s="324"/>
      <c r="R45" s="324"/>
    </row>
    <row r="46" spans="1:23" x14ac:dyDescent="0.25">
      <c r="A46" s="165" t="s">
        <v>14</v>
      </c>
      <c r="B46" s="166"/>
      <c r="C46" s="166"/>
      <c r="D46" s="166"/>
      <c r="E46" s="166"/>
      <c r="F46" s="166"/>
      <c r="G46" s="166"/>
      <c r="H46" s="167"/>
      <c r="I46" s="168" t="s">
        <v>10</v>
      </c>
      <c r="J46" s="169"/>
      <c r="K46" s="156" t="s">
        <v>11</v>
      </c>
      <c r="L46" s="156"/>
      <c r="M46" s="156" t="s">
        <v>15</v>
      </c>
      <c r="N46" s="157"/>
      <c r="O46" s="156">
        <v>2017</v>
      </c>
      <c r="P46" s="156"/>
      <c r="Q46" s="156">
        <v>2018</v>
      </c>
      <c r="R46" s="157"/>
    </row>
    <row r="47" spans="1:23" ht="21" customHeight="1" x14ac:dyDescent="0.25">
      <c r="A47" s="325" t="s">
        <v>233</v>
      </c>
      <c r="B47" s="326"/>
      <c r="C47" s="326"/>
      <c r="D47" s="326"/>
      <c r="E47" s="326"/>
      <c r="F47" s="326"/>
      <c r="G47" s="326"/>
      <c r="H47" s="327"/>
      <c r="I47" s="562" t="s">
        <v>296</v>
      </c>
      <c r="J47" s="564"/>
      <c r="K47" s="323"/>
      <c r="L47" s="323"/>
      <c r="M47" s="324"/>
      <c r="N47" s="324"/>
      <c r="O47" s="331" t="s">
        <v>296</v>
      </c>
      <c r="P47" s="323"/>
      <c r="Q47" s="330" t="s">
        <v>296</v>
      </c>
      <c r="R47" s="324"/>
    </row>
    <row r="48" spans="1:23" ht="23.25" customHeight="1" x14ac:dyDescent="0.25">
      <c r="A48" s="325"/>
      <c r="B48" s="326"/>
      <c r="C48" s="326"/>
      <c r="D48" s="326"/>
      <c r="E48" s="326"/>
      <c r="F48" s="326"/>
      <c r="G48" s="326"/>
      <c r="H48" s="327"/>
      <c r="I48" s="562"/>
      <c r="J48" s="562"/>
      <c r="K48" s="323"/>
      <c r="L48" s="323"/>
      <c r="M48" s="324"/>
      <c r="N48" s="324"/>
      <c r="O48" s="323"/>
      <c r="P48" s="323"/>
      <c r="Q48" s="324"/>
      <c r="R48" s="324"/>
    </row>
    <row r="49" spans="1:18" ht="29.25" customHeight="1" x14ac:dyDescent="0.25">
      <c r="A49" s="325"/>
      <c r="B49" s="326"/>
      <c r="C49" s="326"/>
      <c r="D49" s="326"/>
      <c r="E49" s="326"/>
      <c r="F49" s="326"/>
      <c r="G49" s="326"/>
      <c r="H49" s="327"/>
      <c r="I49" s="329"/>
      <c r="J49" s="329"/>
      <c r="K49" s="323"/>
      <c r="L49" s="323"/>
      <c r="M49" s="324"/>
      <c r="N49" s="324"/>
      <c r="O49" s="323"/>
      <c r="P49" s="323"/>
      <c r="Q49" s="324"/>
      <c r="R49" s="324"/>
    </row>
    <row r="50" spans="1:18" x14ac:dyDescent="0.25">
      <c r="A50" s="325"/>
      <c r="B50" s="326"/>
      <c r="C50" s="326"/>
      <c r="D50" s="326"/>
      <c r="E50" s="326"/>
      <c r="F50" s="326"/>
      <c r="G50" s="326"/>
      <c r="H50" s="327"/>
      <c r="I50" s="323"/>
      <c r="J50" s="323"/>
      <c r="K50" s="323"/>
      <c r="L50" s="323"/>
      <c r="M50" s="324"/>
      <c r="N50" s="324"/>
      <c r="O50" s="323"/>
      <c r="P50" s="323"/>
      <c r="Q50" s="324"/>
      <c r="R50" s="324"/>
    </row>
    <row r="51" spans="1:18" x14ac:dyDescent="0.25">
      <c r="A51" s="325"/>
      <c r="B51" s="326"/>
      <c r="C51" s="326"/>
      <c r="D51" s="326"/>
      <c r="E51" s="326"/>
      <c r="F51" s="326"/>
      <c r="G51" s="326"/>
      <c r="H51" s="327"/>
      <c r="I51" s="323"/>
      <c r="J51" s="323"/>
      <c r="K51" s="323"/>
      <c r="L51" s="323"/>
      <c r="M51" s="324"/>
      <c r="N51" s="324"/>
      <c r="O51" s="323"/>
      <c r="P51" s="323"/>
      <c r="Q51" s="324"/>
      <c r="R51" s="324"/>
    </row>
    <row r="52" spans="1:18" x14ac:dyDescent="0.25">
      <c r="A52" s="165" t="s">
        <v>16</v>
      </c>
      <c r="B52" s="166"/>
      <c r="C52" s="166"/>
      <c r="D52" s="166"/>
      <c r="E52" s="166"/>
      <c r="F52" s="166"/>
      <c r="G52" s="166"/>
      <c r="H52" s="167"/>
      <c r="I52" s="168" t="s">
        <v>10</v>
      </c>
      <c r="J52" s="169"/>
      <c r="K52" s="156" t="s">
        <v>11</v>
      </c>
      <c r="L52" s="156"/>
      <c r="M52" s="156" t="s">
        <v>15</v>
      </c>
      <c r="N52" s="157"/>
      <c r="O52" s="156">
        <v>2017</v>
      </c>
      <c r="P52" s="156"/>
      <c r="Q52" s="156">
        <v>2018</v>
      </c>
      <c r="R52" s="157"/>
    </row>
    <row r="53" spans="1:18" ht="25.5" customHeight="1" x14ac:dyDescent="0.25">
      <c r="A53" s="565" t="s">
        <v>212</v>
      </c>
      <c r="B53" s="566"/>
      <c r="C53" s="566"/>
      <c r="D53" s="566"/>
      <c r="E53" s="566"/>
      <c r="F53" s="566"/>
      <c r="G53" s="566"/>
      <c r="H53" s="567"/>
      <c r="I53" s="335">
        <v>0</v>
      </c>
      <c r="J53" s="335"/>
      <c r="K53" s="323"/>
      <c r="L53" s="323"/>
      <c r="M53" s="324"/>
      <c r="N53" s="324"/>
      <c r="O53" s="323">
        <v>0</v>
      </c>
      <c r="P53" s="323"/>
      <c r="Q53" s="324">
        <v>0</v>
      </c>
      <c r="R53" s="324"/>
    </row>
    <row r="54" spans="1:18" x14ac:dyDescent="0.25">
      <c r="A54" s="320"/>
      <c r="B54" s="321"/>
      <c r="C54" s="321"/>
      <c r="D54" s="321"/>
      <c r="E54" s="321"/>
      <c r="F54" s="321"/>
      <c r="G54" s="321"/>
      <c r="H54" s="322"/>
      <c r="I54" s="323"/>
      <c r="J54" s="323"/>
      <c r="K54" s="323"/>
      <c r="L54" s="323"/>
      <c r="M54" s="324"/>
      <c r="N54" s="324"/>
      <c r="O54" s="323"/>
      <c r="P54" s="323"/>
      <c r="Q54" s="324"/>
      <c r="R54" s="324"/>
    </row>
    <row r="55" spans="1:18" x14ac:dyDescent="0.25">
      <c r="A55" s="320"/>
      <c r="B55" s="321"/>
      <c r="C55" s="321"/>
      <c r="D55" s="321"/>
      <c r="E55" s="321"/>
      <c r="F55" s="321"/>
      <c r="G55" s="321"/>
      <c r="H55" s="322"/>
      <c r="I55" s="323"/>
      <c r="J55" s="323"/>
      <c r="K55" s="323"/>
      <c r="L55" s="323"/>
      <c r="M55" s="324"/>
      <c r="N55" s="324"/>
      <c r="O55" s="323"/>
      <c r="P55" s="323"/>
      <c r="Q55" s="324"/>
      <c r="R55" s="324"/>
    </row>
    <row r="56" spans="1:18" x14ac:dyDescent="0.25">
      <c r="A56" s="320"/>
      <c r="B56" s="321"/>
      <c r="C56" s="321"/>
      <c r="D56" s="321"/>
      <c r="E56" s="321"/>
      <c r="F56" s="321"/>
      <c r="G56" s="321"/>
      <c r="H56" s="322"/>
      <c r="I56" s="323"/>
      <c r="J56" s="323"/>
      <c r="K56" s="323"/>
      <c r="L56" s="323"/>
      <c r="M56" s="324"/>
      <c r="N56" s="324"/>
      <c r="O56" s="323"/>
      <c r="P56" s="323"/>
      <c r="Q56" s="324"/>
      <c r="R56" s="324"/>
    </row>
    <row r="57" spans="1:18" x14ac:dyDescent="0.25">
      <c r="A57" s="320"/>
      <c r="B57" s="321"/>
      <c r="C57" s="321"/>
      <c r="D57" s="321"/>
      <c r="E57" s="321"/>
      <c r="F57" s="321"/>
      <c r="G57" s="321"/>
      <c r="H57" s="322"/>
      <c r="I57" s="323"/>
      <c r="J57" s="323"/>
      <c r="K57" s="323"/>
      <c r="L57" s="323"/>
      <c r="M57" s="324"/>
      <c r="N57" s="324"/>
      <c r="O57" s="323"/>
      <c r="P57" s="323"/>
      <c r="Q57" s="324"/>
      <c r="R57" s="324"/>
    </row>
    <row r="59" spans="1:18" x14ac:dyDescent="0.25">
      <c r="A59" s="314" t="s">
        <v>17</v>
      </c>
      <c r="B59" s="315"/>
      <c r="C59" s="315"/>
      <c r="D59" s="315"/>
      <c r="E59" s="315"/>
      <c r="F59" s="315"/>
      <c r="G59" s="315"/>
      <c r="H59" s="315"/>
      <c r="I59" s="315"/>
      <c r="J59" s="315"/>
      <c r="K59" s="315"/>
      <c r="L59" s="315"/>
      <c r="M59" s="315"/>
      <c r="N59" s="316"/>
    </row>
    <row r="60" spans="1:18" ht="43.5" customHeight="1" x14ac:dyDescent="0.25">
      <c r="A60" s="157" t="s">
        <v>18</v>
      </c>
      <c r="B60" s="157"/>
      <c r="C60" s="13" t="s">
        <v>19</v>
      </c>
      <c r="D60" s="13" t="s">
        <v>20</v>
      </c>
      <c r="E60" s="13" t="s">
        <v>21</v>
      </c>
      <c r="F60" s="13" t="s">
        <v>22</v>
      </c>
      <c r="G60" s="13" t="s">
        <v>23</v>
      </c>
      <c r="H60" s="13" t="s">
        <v>24</v>
      </c>
      <c r="I60" s="13" t="s">
        <v>25</v>
      </c>
      <c r="J60" s="13" t="s">
        <v>26</v>
      </c>
      <c r="K60" s="13" t="s">
        <v>27</v>
      </c>
      <c r="L60" s="13" t="s">
        <v>28</v>
      </c>
      <c r="M60" s="13" t="s">
        <v>29</v>
      </c>
      <c r="N60" s="13" t="s">
        <v>30</v>
      </c>
    </row>
    <row r="61" spans="1:18" ht="12" customHeight="1" x14ac:dyDescent="0.25">
      <c r="A61" s="310">
        <f>IF(A24&gt;0,A24,"")</f>
        <v>1</v>
      </c>
      <c r="B61" s="311"/>
      <c r="C61" s="14"/>
      <c r="D61" s="14"/>
      <c r="E61" s="14"/>
      <c r="F61" s="15"/>
      <c r="G61" s="15"/>
      <c r="H61" s="15"/>
      <c r="I61" s="15"/>
      <c r="J61" s="15"/>
      <c r="K61" s="16"/>
      <c r="L61" s="17"/>
      <c r="M61" s="14"/>
      <c r="N61" s="14"/>
    </row>
    <row r="62" spans="1:18" ht="12" customHeight="1" thickBot="1" x14ac:dyDescent="0.3">
      <c r="A62" s="312"/>
      <c r="B62" s="313"/>
      <c r="C62" s="18"/>
      <c r="D62" s="18"/>
      <c r="E62" s="18"/>
      <c r="F62" s="19"/>
      <c r="G62" s="19"/>
      <c r="H62" s="19"/>
      <c r="I62" s="19"/>
      <c r="J62" s="19"/>
      <c r="K62" s="20"/>
      <c r="L62" s="21"/>
      <c r="M62" s="18"/>
      <c r="N62" s="18"/>
    </row>
    <row r="63" spans="1:18" ht="12" customHeight="1" x14ac:dyDescent="0.25">
      <c r="A63" s="310">
        <f>IF(A25&gt;0,A25,"")</f>
        <v>2</v>
      </c>
      <c r="B63" s="311"/>
      <c r="C63" s="14"/>
      <c r="D63" s="14"/>
      <c r="E63" s="14"/>
      <c r="F63" s="15"/>
      <c r="G63" s="15"/>
      <c r="H63" s="15"/>
      <c r="I63" s="15"/>
      <c r="J63" s="15"/>
      <c r="K63" s="15"/>
      <c r="L63" s="14"/>
      <c r="M63" s="14"/>
      <c r="N63" s="14"/>
    </row>
    <row r="64" spans="1:18" ht="12" customHeight="1" thickBot="1" x14ac:dyDescent="0.3">
      <c r="A64" s="312"/>
      <c r="B64" s="313"/>
      <c r="C64" s="18"/>
      <c r="D64" s="18"/>
      <c r="E64" s="18"/>
      <c r="F64" s="19"/>
      <c r="G64" s="19"/>
      <c r="H64" s="19"/>
      <c r="I64" s="19"/>
      <c r="J64" s="19"/>
      <c r="K64" s="20"/>
      <c r="L64" s="19"/>
      <c r="M64" s="19"/>
      <c r="N64" s="18"/>
    </row>
    <row r="65" spans="1:14" ht="12" customHeight="1" x14ac:dyDescent="0.25">
      <c r="A65" s="310">
        <f>IF(A26&gt;0,A26,"")</f>
        <v>3</v>
      </c>
      <c r="B65" s="311"/>
      <c r="C65" s="14"/>
      <c r="D65" s="14"/>
      <c r="E65" s="14"/>
      <c r="F65" s="15"/>
      <c r="G65" s="15"/>
      <c r="H65" s="15"/>
      <c r="I65" s="15"/>
      <c r="J65" s="15"/>
      <c r="K65" s="15"/>
      <c r="L65" s="16"/>
      <c r="M65" s="15"/>
      <c r="N65" s="14"/>
    </row>
    <row r="66" spans="1:14" ht="12" customHeight="1" thickBot="1" x14ac:dyDescent="0.3">
      <c r="A66" s="312"/>
      <c r="B66" s="313"/>
      <c r="C66" s="18"/>
      <c r="D66" s="18"/>
      <c r="E66" s="18"/>
      <c r="F66" s="19"/>
      <c r="G66" s="19"/>
      <c r="H66" s="19"/>
      <c r="I66" s="19"/>
      <c r="J66" s="19"/>
      <c r="K66" s="20"/>
      <c r="L66" s="20"/>
      <c r="M66" s="20"/>
      <c r="N66" s="18"/>
    </row>
    <row r="67" spans="1:14" ht="12" customHeight="1" x14ac:dyDescent="0.25">
      <c r="A67" s="310">
        <v>4</v>
      </c>
      <c r="B67" s="311"/>
      <c r="C67" s="14"/>
      <c r="D67" s="14"/>
      <c r="E67" s="14"/>
      <c r="F67" s="15"/>
      <c r="G67" s="15"/>
      <c r="H67" s="15"/>
      <c r="I67" s="15"/>
      <c r="J67" s="15"/>
      <c r="K67" s="15"/>
      <c r="L67" s="15"/>
      <c r="M67" s="15"/>
      <c r="N67" s="14"/>
    </row>
    <row r="68" spans="1:14" ht="12" customHeight="1" thickBot="1" x14ac:dyDescent="0.3">
      <c r="A68" s="312"/>
      <c r="B68" s="313"/>
      <c r="C68" s="18"/>
      <c r="D68" s="18"/>
      <c r="E68" s="18"/>
      <c r="F68" s="19"/>
      <c r="G68" s="19"/>
      <c r="H68" s="19"/>
      <c r="I68" s="19"/>
      <c r="J68" s="19"/>
      <c r="K68" s="19"/>
      <c r="L68" s="18"/>
      <c r="M68" s="18"/>
      <c r="N68" s="21"/>
    </row>
    <row r="69" spans="1:14" ht="12" customHeight="1" x14ac:dyDescent="0.25">
      <c r="A69" s="310">
        <v>5</v>
      </c>
      <c r="B69" s="311"/>
      <c r="C69" s="14"/>
      <c r="D69" s="14"/>
      <c r="E69" s="14"/>
      <c r="F69" s="15"/>
      <c r="G69" s="15"/>
      <c r="H69" s="15"/>
      <c r="I69" s="15"/>
      <c r="J69" s="15"/>
      <c r="K69" s="15"/>
      <c r="L69" s="14"/>
      <c r="M69" s="14"/>
      <c r="N69" s="14"/>
    </row>
    <row r="70" spans="1:14" ht="12" customHeight="1" thickBot="1" x14ac:dyDescent="0.3">
      <c r="A70" s="312"/>
      <c r="B70" s="313"/>
      <c r="C70" s="18"/>
      <c r="D70" s="18"/>
      <c r="E70" s="18"/>
      <c r="F70" s="19"/>
      <c r="G70" s="19"/>
      <c r="H70" s="19"/>
      <c r="I70" s="19"/>
      <c r="J70" s="19"/>
      <c r="K70" s="19"/>
      <c r="L70" s="18"/>
      <c r="M70" s="18"/>
      <c r="N70" s="21"/>
    </row>
    <row r="71" spans="1:14" ht="12" customHeight="1" x14ac:dyDescent="0.25">
      <c r="A71" s="310">
        <v>6</v>
      </c>
      <c r="B71" s="311"/>
      <c r="C71" s="14"/>
      <c r="D71" s="14"/>
      <c r="E71" s="14"/>
      <c r="F71" s="15"/>
      <c r="G71" s="15"/>
      <c r="H71" s="15"/>
      <c r="I71" s="15"/>
      <c r="J71" s="15"/>
      <c r="K71" s="15"/>
      <c r="L71" s="14"/>
      <c r="M71" s="14"/>
      <c r="N71" s="14"/>
    </row>
    <row r="72" spans="1:14" ht="12" customHeight="1" thickBot="1" x14ac:dyDescent="0.3">
      <c r="A72" s="312"/>
      <c r="B72" s="313"/>
      <c r="C72" s="18"/>
      <c r="D72" s="18"/>
      <c r="E72" s="18"/>
      <c r="F72" s="19"/>
      <c r="G72" s="19"/>
      <c r="H72" s="19"/>
      <c r="I72" s="19"/>
      <c r="J72" s="19"/>
      <c r="K72" s="19"/>
      <c r="L72" s="18"/>
      <c r="M72" s="18"/>
      <c r="N72" s="18"/>
    </row>
    <row r="73" spans="1:14" ht="12" customHeight="1" x14ac:dyDescent="0.25">
      <c r="A73" s="310">
        <v>7</v>
      </c>
      <c r="B73" s="311"/>
      <c r="C73" s="14"/>
      <c r="D73" s="14"/>
      <c r="E73" s="14"/>
      <c r="F73" s="15"/>
      <c r="G73" s="15"/>
      <c r="H73" s="15"/>
      <c r="I73" s="15"/>
      <c r="J73" s="15"/>
      <c r="K73" s="15"/>
      <c r="L73" s="14"/>
      <c r="M73" s="14"/>
      <c r="N73" s="14"/>
    </row>
    <row r="74" spans="1:14" ht="12" customHeight="1" thickBot="1" x14ac:dyDescent="0.3">
      <c r="A74" s="312"/>
      <c r="B74" s="313"/>
      <c r="C74" s="18"/>
      <c r="D74" s="18"/>
      <c r="E74" s="18"/>
      <c r="F74" s="19"/>
      <c r="G74" s="19"/>
      <c r="H74" s="19"/>
      <c r="I74" s="19"/>
      <c r="J74" s="19"/>
      <c r="K74" s="19"/>
      <c r="L74" s="18"/>
      <c r="M74" s="18"/>
      <c r="N74" s="18"/>
    </row>
    <row r="75" spans="1:14" ht="12" customHeight="1" x14ac:dyDescent="0.25">
      <c r="A75" s="310">
        <v>8</v>
      </c>
      <c r="B75" s="311"/>
      <c r="C75" s="14"/>
      <c r="D75" s="14"/>
      <c r="E75" s="14"/>
      <c r="F75" s="15"/>
      <c r="G75" s="15"/>
      <c r="H75" s="15"/>
      <c r="I75" s="15"/>
      <c r="J75" s="15"/>
      <c r="K75" s="15"/>
      <c r="L75" s="14"/>
      <c r="M75" s="14"/>
      <c r="N75" s="14"/>
    </row>
    <row r="76" spans="1:14" ht="12" customHeight="1" thickBot="1" x14ac:dyDescent="0.3">
      <c r="A76" s="312"/>
      <c r="B76" s="313"/>
      <c r="C76" s="18"/>
      <c r="D76" s="18"/>
      <c r="E76" s="18"/>
      <c r="F76" s="19"/>
      <c r="G76" s="19"/>
      <c r="H76" s="19"/>
      <c r="I76" s="19"/>
      <c r="J76" s="19"/>
      <c r="K76" s="19"/>
      <c r="L76" s="18"/>
      <c r="M76" s="18"/>
      <c r="N76" s="18"/>
    </row>
    <row r="77" spans="1:14" ht="12" customHeight="1" x14ac:dyDescent="0.25">
      <c r="A77" s="310">
        <v>9</v>
      </c>
      <c r="B77" s="311"/>
      <c r="C77" s="14"/>
      <c r="D77" s="14"/>
      <c r="E77" s="14"/>
      <c r="F77" s="15"/>
      <c r="G77" s="15"/>
      <c r="H77" s="15"/>
      <c r="I77" s="15"/>
      <c r="J77" s="15"/>
      <c r="K77" s="15"/>
      <c r="L77" s="14"/>
      <c r="M77" s="14"/>
      <c r="N77" s="14"/>
    </row>
    <row r="78" spans="1:14" ht="12" customHeight="1" thickBot="1" x14ac:dyDescent="0.3">
      <c r="A78" s="312"/>
      <c r="B78" s="313"/>
      <c r="C78" s="18"/>
      <c r="D78" s="18"/>
      <c r="E78" s="18"/>
      <c r="F78" s="19"/>
      <c r="G78" s="19"/>
      <c r="H78" s="19"/>
      <c r="I78" s="19"/>
      <c r="J78" s="19"/>
      <c r="K78" s="19"/>
      <c r="L78" s="18"/>
      <c r="M78" s="18"/>
      <c r="N78" s="18"/>
    </row>
    <row r="79" spans="1:14" ht="12" customHeight="1" x14ac:dyDescent="0.25">
      <c r="A79" s="310">
        <v>10</v>
      </c>
      <c r="B79" s="311"/>
      <c r="C79" s="14"/>
      <c r="D79" s="14"/>
      <c r="E79" s="14"/>
      <c r="F79" s="15"/>
      <c r="G79" s="15"/>
      <c r="H79" s="15"/>
      <c r="I79" s="15"/>
      <c r="J79" s="15"/>
      <c r="K79" s="15"/>
      <c r="L79" s="14"/>
      <c r="M79" s="14"/>
      <c r="N79" s="14"/>
    </row>
    <row r="80" spans="1:14" ht="12" customHeight="1" thickBot="1" x14ac:dyDescent="0.3">
      <c r="A80" s="312"/>
      <c r="B80" s="313"/>
      <c r="C80" s="18"/>
      <c r="D80" s="18"/>
      <c r="E80" s="18"/>
      <c r="F80" s="18"/>
      <c r="G80" s="18"/>
      <c r="H80" s="18"/>
      <c r="I80" s="18"/>
      <c r="J80" s="19"/>
      <c r="K80" s="19"/>
      <c r="L80" s="18"/>
      <c r="M80" s="18"/>
      <c r="N80" s="18"/>
    </row>
    <row r="81" spans="1:14" x14ac:dyDescent="0.25">
      <c r="A81" s="570" t="s">
        <v>31</v>
      </c>
      <c r="B81" s="571"/>
      <c r="C81" s="571"/>
      <c r="D81" s="571"/>
      <c r="E81" s="572"/>
      <c r="F81" s="574"/>
      <c r="G81" s="575"/>
      <c r="H81" s="569" t="s">
        <v>31</v>
      </c>
      <c r="I81" s="569"/>
      <c r="J81" s="569"/>
      <c r="K81" s="569"/>
      <c r="L81" s="569"/>
      <c r="M81" s="568"/>
      <c r="N81" s="568"/>
    </row>
    <row r="82" spans="1:14" x14ac:dyDescent="0.25">
      <c r="A82" s="579" t="s">
        <v>32</v>
      </c>
      <c r="B82" s="580"/>
      <c r="C82" s="580"/>
      <c r="D82" s="580"/>
      <c r="E82" s="581"/>
      <c r="F82" s="574"/>
      <c r="G82" s="575"/>
      <c r="H82" s="569" t="s">
        <v>32</v>
      </c>
      <c r="I82" s="569"/>
      <c r="J82" s="569"/>
      <c r="K82" s="569"/>
      <c r="L82" s="569"/>
      <c r="M82" s="568"/>
      <c r="N82" s="568"/>
    </row>
    <row r="83" spans="1:14" x14ac:dyDescent="0.25">
      <c r="A83" s="70"/>
      <c r="B83" s="70"/>
      <c r="C83" s="70"/>
      <c r="D83" s="70"/>
      <c r="E83" s="70"/>
      <c r="F83" s="70"/>
      <c r="G83" s="70"/>
      <c r="H83" s="70"/>
      <c r="I83" s="70"/>
      <c r="J83" s="70"/>
      <c r="K83" s="70"/>
      <c r="L83" s="70"/>
      <c r="M83" s="70"/>
      <c r="N83" s="70"/>
    </row>
    <row r="84" spans="1:14" x14ac:dyDescent="0.25">
      <c r="A84" s="576" t="s">
        <v>33</v>
      </c>
      <c r="B84" s="577"/>
      <c r="C84" s="577"/>
      <c r="D84" s="577"/>
      <c r="E84" s="577"/>
      <c r="F84" s="577"/>
      <c r="G84" s="578"/>
      <c r="H84" s="573" t="s">
        <v>33</v>
      </c>
      <c r="I84" s="573"/>
      <c r="J84" s="573"/>
      <c r="K84" s="573"/>
      <c r="L84" s="573"/>
      <c r="M84" s="573"/>
      <c r="N84" s="573"/>
    </row>
    <row r="85" spans="1:14" x14ac:dyDescent="0.25">
      <c r="A85" s="569" t="s">
        <v>34</v>
      </c>
      <c r="B85" s="569"/>
      <c r="C85" s="582"/>
      <c r="D85" s="583"/>
      <c r="E85" s="583"/>
      <c r="F85" s="583"/>
      <c r="G85" s="584"/>
      <c r="H85" s="569" t="s">
        <v>35</v>
      </c>
      <c r="I85" s="569"/>
      <c r="J85" s="582"/>
      <c r="K85" s="583"/>
      <c r="L85" s="583"/>
      <c r="M85" s="583"/>
      <c r="N85" s="584"/>
    </row>
    <row r="86" spans="1:14" x14ac:dyDescent="0.25">
      <c r="A86" s="569"/>
      <c r="B86" s="569"/>
      <c r="C86" s="585"/>
      <c r="D86" s="586"/>
      <c r="E86" s="586"/>
      <c r="F86" s="586"/>
      <c r="G86" s="587"/>
      <c r="H86" s="569"/>
      <c r="I86" s="569"/>
      <c r="J86" s="585"/>
      <c r="K86" s="586"/>
      <c r="L86" s="586"/>
      <c r="M86" s="586"/>
      <c r="N86" s="587"/>
    </row>
    <row r="87" spans="1:14" x14ac:dyDescent="0.25">
      <c r="A87" s="569"/>
      <c r="B87" s="569"/>
      <c r="C87" s="588"/>
      <c r="D87" s="589"/>
      <c r="E87" s="589"/>
      <c r="F87" s="589"/>
      <c r="G87" s="590"/>
      <c r="H87" s="569"/>
      <c r="I87" s="569"/>
      <c r="J87" s="588"/>
      <c r="K87" s="589"/>
      <c r="L87" s="589"/>
      <c r="M87" s="589"/>
      <c r="N87" s="590"/>
    </row>
    <row r="88" spans="1:14" x14ac:dyDescent="0.25">
      <c r="A88" s="569" t="s">
        <v>36</v>
      </c>
      <c r="B88" s="569"/>
      <c r="C88" s="582"/>
      <c r="D88" s="583"/>
      <c r="E88" s="583"/>
      <c r="F88" s="583"/>
      <c r="G88" s="584"/>
      <c r="H88" s="569" t="s">
        <v>36</v>
      </c>
      <c r="I88" s="569"/>
      <c r="J88" s="582"/>
      <c r="K88" s="583"/>
      <c r="L88" s="583"/>
      <c r="M88" s="583"/>
      <c r="N88" s="584"/>
    </row>
    <row r="89" spans="1:14" x14ac:dyDescent="0.25">
      <c r="A89" s="569"/>
      <c r="B89" s="569"/>
      <c r="C89" s="585"/>
      <c r="D89" s="586"/>
      <c r="E89" s="586"/>
      <c r="F89" s="586"/>
      <c r="G89" s="587"/>
      <c r="H89" s="569"/>
      <c r="I89" s="569"/>
      <c r="J89" s="585"/>
      <c r="K89" s="586"/>
      <c r="L89" s="586"/>
      <c r="M89" s="586"/>
      <c r="N89" s="587"/>
    </row>
    <row r="90" spans="1:14" x14ac:dyDescent="0.25">
      <c r="A90" s="569"/>
      <c r="B90" s="569"/>
      <c r="C90" s="588"/>
      <c r="D90" s="589"/>
      <c r="E90" s="589"/>
      <c r="F90" s="589"/>
      <c r="G90" s="590"/>
      <c r="H90" s="569"/>
      <c r="I90" s="569"/>
      <c r="J90" s="588"/>
      <c r="K90" s="589"/>
      <c r="L90" s="589"/>
      <c r="M90" s="589"/>
      <c r="N90" s="590"/>
    </row>
    <row r="91" spans="1:14" x14ac:dyDescent="0.25">
      <c r="A91" s="576" t="s">
        <v>37</v>
      </c>
      <c r="B91" s="577"/>
      <c r="C91" s="577"/>
      <c r="D91" s="577"/>
      <c r="E91" s="577"/>
      <c r="F91" s="577"/>
      <c r="G91" s="578"/>
      <c r="H91" s="573" t="s">
        <v>37</v>
      </c>
      <c r="I91" s="573"/>
      <c r="J91" s="573"/>
      <c r="K91" s="573"/>
      <c r="L91" s="573"/>
      <c r="M91" s="573"/>
      <c r="N91" s="573"/>
    </row>
    <row r="92" spans="1:14" x14ac:dyDescent="0.25">
      <c r="A92" s="569" t="s">
        <v>38</v>
      </c>
      <c r="B92" s="569"/>
      <c r="C92" s="582"/>
      <c r="D92" s="583"/>
      <c r="E92" s="583"/>
      <c r="F92" s="583"/>
      <c r="G92" s="584"/>
      <c r="H92" s="569" t="s">
        <v>39</v>
      </c>
      <c r="I92" s="569"/>
      <c r="J92" s="582"/>
      <c r="K92" s="583"/>
      <c r="L92" s="583"/>
      <c r="M92" s="583"/>
      <c r="N92" s="584"/>
    </row>
    <row r="93" spans="1:14" x14ac:dyDescent="0.25">
      <c r="A93" s="569"/>
      <c r="B93" s="569"/>
      <c r="C93" s="585"/>
      <c r="D93" s="586"/>
      <c r="E93" s="586"/>
      <c r="F93" s="586"/>
      <c r="G93" s="587"/>
      <c r="H93" s="569"/>
      <c r="I93" s="569"/>
      <c r="J93" s="585"/>
      <c r="K93" s="586"/>
      <c r="L93" s="586"/>
      <c r="M93" s="586"/>
      <c r="N93" s="587"/>
    </row>
    <row r="94" spans="1:14" x14ac:dyDescent="0.25">
      <c r="A94" s="569"/>
      <c r="B94" s="569"/>
      <c r="C94" s="588"/>
      <c r="D94" s="589"/>
      <c r="E94" s="589"/>
      <c r="F94" s="589"/>
      <c r="G94" s="590"/>
      <c r="H94" s="569"/>
      <c r="I94" s="569"/>
      <c r="J94" s="588"/>
      <c r="K94" s="589"/>
      <c r="L94" s="589"/>
      <c r="M94" s="589"/>
      <c r="N94" s="590"/>
    </row>
    <row r="95" spans="1:14" x14ac:dyDescent="0.25">
      <c r="A95" s="569" t="s">
        <v>40</v>
      </c>
      <c r="B95" s="569"/>
      <c r="C95" s="582"/>
      <c r="D95" s="583"/>
      <c r="E95" s="583"/>
      <c r="F95" s="583"/>
      <c r="G95" s="584"/>
      <c r="H95" s="569" t="s">
        <v>40</v>
      </c>
      <c r="I95" s="569"/>
      <c r="J95" s="582"/>
      <c r="K95" s="583"/>
      <c r="L95" s="583"/>
      <c r="M95" s="583"/>
      <c r="N95" s="584"/>
    </row>
    <row r="96" spans="1:14" x14ac:dyDescent="0.25">
      <c r="A96" s="569"/>
      <c r="B96" s="569"/>
      <c r="C96" s="585"/>
      <c r="D96" s="586"/>
      <c r="E96" s="586"/>
      <c r="F96" s="586"/>
      <c r="G96" s="587"/>
      <c r="H96" s="569"/>
      <c r="I96" s="569"/>
      <c r="J96" s="585"/>
      <c r="K96" s="586"/>
      <c r="L96" s="586"/>
      <c r="M96" s="586"/>
      <c r="N96" s="587"/>
    </row>
    <row r="97" spans="1:16" x14ac:dyDescent="0.25">
      <c r="A97" s="569"/>
      <c r="B97" s="569"/>
      <c r="C97" s="588"/>
      <c r="D97" s="589"/>
      <c r="E97" s="589"/>
      <c r="F97" s="589"/>
      <c r="G97" s="590"/>
      <c r="H97" s="569"/>
      <c r="I97" s="569"/>
      <c r="J97" s="588"/>
      <c r="K97" s="589"/>
      <c r="L97" s="589"/>
      <c r="M97" s="589"/>
      <c r="N97" s="590"/>
    </row>
    <row r="98" spans="1:16" x14ac:dyDescent="0.25">
      <c r="A98" s="70"/>
      <c r="B98" s="70"/>
      <c r="C98" s="70"/>
      <c r="D98" s="70"/>
      <c r="E98" s="70"/>
      <c r="F98" s="70"/>
      <c r="G98" s="70"/>
      <c r="H98" s="70"/>
      <c r="I98" s="70"/>
      <c r="J98" s="70"/>
      <c r="K98" s="70"/>
      <c r="L98" s="70"/>
      <c r="M98" s="70"/>
      <c r="N98" s="70"/>
    </row>
    <row r="99" spans="1:16" x14ac:dyDescent="0.25">
      <c r="A99" s="576" t="s">
        <v>41</v>
      </c>
      <c r="B99" s="577"/>
      <c r="C99" s="577"/>
      <c r="D99" s="577"/>
      <c r="E99" s="577"/>
      <c r="F99" s="577"/>
      <c r="G99" s="577"/>
      <c r="H99" s="577"/>
      <c r="I99" s="577"/>
      <c r="J99" s="577"/>
      <c r="K99" s="577"/>
      <c r="L99" s="577"/>
      <c r="M99" s="577"/>
      <c r="N99" s="578"/>
    </row>
    <row r="100" spans="1:16" ht="31.5" customHeight="1" x14ac:dyDescent="0.25">
      <c r="A100" s="71" t="s">
        <v>73</v>
      </c>
      <c r="B100" s="591" t="s">
        <v>74</v>
      </c>
      <c r="C100" s="592"/>
      <c r="D100" s="592"/>
      <c r="E100" s="592"/>
      <c r="F100" s="593"/>
      <c r="G100" s="594" t="s">
        <v>75</v>
      </c>
      <c r="H100" s="595"/>
      <c r="I100" s="595"/>
      <c r="J100" s="595"/>
      <c r="K100" s="595" t="s">
        <v>76</v>
      </c>
      <c r="L100" s="595"/>
      <c r="M100" s="596" t="s">
        <v>77</v>
      </c>
      <c r="N100" s="596"/>
    </row>
    <row r="101" spans="1:16" ht="15" x14ac:dyDescent="0.25">
      <c r="A101" s="65" t="s">
        <v>213</v>
      </c>
      <c r="B101" s="601" t="s">
        <v>241</v>
      </c>
      <c r="C101" s="602"/>
      <c r="D101" s="602"/>
      <c r="E101" s="602"/>
      <c r="F101" s="603"/>
      <c r="G101" s="604">
        <v>52900</v>
      </c>
      <c r="H101" s="605"/>
      <c r="I101" s="533"/>
      <c r="J101" s="533"/>
      <c r="K101" s="606">
        <v>0.05</v>
      </c>
      <c r="L101" s="533"/>
      <c r="M101" s="611">
        <f>G101*K101</f>
        <v>2645</v>
      </c>
      <c r="N101" s="612"/>
    </row>
    <row r="102" spans="1:16" ht="15" x14ac:dyDescent="0.25">
      <c r="A102" s="65" t="s">
        <v>191</v>
      </c>
      <c r="B102" s="601" t="s">
        <v>266</v>
      </c>
      <c r="C102" s="602"/>
      <c r="D102" s="602"/>
      <c r="E102" s="602"/>
      <c r="F102" s="603"/>
      <c r="G102" s="604">
        <v>32700</v>
      </c>
      <c r="H102" s="605"/>
      <c r="I102" s="533"/>
      <c r="J102" s="533"/>
      <c r="K102" s="606">
        <v>0.95</v>
      </c>
      <c r="L102" s="533"/>
      <c r="M102" s="611">
        <f>G102*K102</f>
        <v>31065</v>
      </c>
      <c r="N102" s="612"/>
    </row>
    <row r="103" spans="1:16" ht="15" x14ac:dyDescent="0.25">
      <c r="A103" s="65"/>
      <c r="B103" s="601"/>
      <c r="C103" s="602"/>
      <c r="D103" s="602"/>
      <c r="E103" s="602"/>
      <c r="F103" s="603"/>
      <c r="G103" s="604"/>
      <c r="H103" s="605"/>
      <c r="I103" s="533"/>
      <c r="J103" s="533"/>
      <c r="K103" s="606"/>
      <c r="L103" s="533"/>
      <c r="M103" s="611">
        <f>G103*K103</f>
        <v>0</v>
      </c>
      <c r="N103" s="612"/>
    </row>
    <row r="104" spans="1:16" ht="15" x14ac:dyDescent="0.25">
      <c r="A104" s="72">
        <f>COUNTA(B101:F103)</f>
        <v>2</v>
      </c>
      <c r="B104" s="623" t="s">
        <v>42</v>
      </c>
      <c r="C104" s="623"/>
      <c r="D104" s="623"/>
      <c r="E104" s="623"/>
      <c r="F104" s="623"/>
      <c r="G104" s="623"/>
      <c r="H104" s="623"/>
      <c r="I104" s="623"/>
      <c r="J104" s="623"/>
      <c r="K104" s="623"/>
      <c r="L104" s="624"/>
      <c r="M104" s="610">
        <f>SUM(M101:N103)</f>
        <v>33710</v>
      </c>
      <c r="N104" s="610"/>
    </row>
    <row r="105" spans="1:16" x14ac:dyDescent="0.25">
      <c r="A105" s="70"/>
      <c r="B105" s="70"/>
      <c r="C105" s="70"/>
      <c r="D105" s="70"/>
      <c r="E105" s="70"/>
      <c r="F105" s="70"/>
      <c r="G105" s="70"/>
      <c r="H105" s="70"/>
      <c r="I105" s="70"/>
      <c r="J105" s="70"/>
      <c r="K105" s="70"/>
      <c r="L105" s="70"/>
      <c r="M105" s="70"/>
      <c r="N105" s="70"/>
    </row>
    <row r="106" spans="1:16" x14ac:dyDescent="0.25">
      <c r="A106" s="576" t="s">
        <v>43</v>
      </c>
      <c r="B106" s="577"/>
      <c r="C106" s="577"/>
      <c r="D106" s="577"/>
      <c r="E106" s="577"/>
      <c r="F106" s="577"/>
      <c r="G106" s="577"/>
      <c r="H106" s="577"/>
      <c r="I106" s="577"/>
      <c r="J106" s="577"/>
      <c r="K106" s="577"/>
      <c r="L106" s="577"/>
      <c r="M106" s="577"/>
      <c r="N106" s="578"/>
    </row>
    <row r="107" spans="1:16" x14ac:dyDescent="0.25">
      <c r="A107" s="579" t="s">
        <v>44</v>
      </c>
      <c r="B107" s="580"/>
      <c r="C107" s="580"/>
      <c r="D107" s="581"/>
      <c r="E107" s="579" t="s">
        <v>45</v>
      </c>
      <c r="F107" s="580"/>
      <c r="G107" s="580"/>
      <c r="H107" s="580"/>
      <c r="I107" s="580"/>
      <c r="J107" s="580"/>
      <c r="K107" s="580"/>
      <c r="L107" s="580"/>
      <c r="M107" s="607" t="s">
        <v>46</v>
      </c>
      <c r="N107" s="609"/>
    </row>
    <row r="108" spans="1:16" x14ac:dyDescent="0.25">
      <c r="A108" s="613" t="s">
        <v>297</v>
      </c>
      <c r="B108" s="614"/>
      <c r="C108" s="614"/>
      <c r="D108" s="615"/>
      <c r="E108" s="613" t="s">
        <v>214</v>
      </c>
      <c r="F108" s="614"/>
      <c r="G108" s="614"/>
      <c r="H108" s="614"/>
      <c r="I108" s="614"/>
      <c r="J108" s="614"/>
      <c r="K108" s="614"/>
      <c r="L108" s="615"/>
      <c r="M108" s="597">
        <v>5000</v>
      </c>
      <c r="N108" s="598"/>
    </row>
    <row r="109" spans="1:16" x14ac:dyDescent="0.25">
      <c r="A109" s="616"/>
      <c r="B109" s="617"/>
      <c r="C109" s="617"/>
      <c r="D109" s="618"/>
      <c r="E109" s="616"/>
      <c r="F109" s="617"/>
      <c r="G109" s="617"/>
      <c r="H109" s="617"/>
      <c r="I109" s="617"/>
      <c r="J109" s="617"/>
      <c r="K109" s="617"/>
      <c r="L109" s="618"/>
      <c r="M109" s="599"/>
      <c r="N109" s="600"/>
      <c r="P109" s="3"/>
    </row>
    <row r="110" spans="1:16" x14ac:dyDescent="0.25">
      <c r="A110" s="613"/>
      <c r="B110" s="614"/>
      <c r="C110" s="614"/>
      <c r="D110" s="615"/>
      <c r="E110" s="613"/>
      <c r="F110" s="614"/>
      <c r="G110" s="614"/>
      <c r="H110" s="614"/>
      <c r="I110" s="614"/>
      <c r="J110" s="614"/>
      <c r="K110" s="614"/>
      <c r="L110" s="615"/>
      <c r="M110" s="597"/>
      <c r="N110" s="598"/>
      <c r="P110" s="3"/>
    </row>
    <row r="111" spans="1:16" x14ac:dyDescent="0.25">
      <c r="A111" s="616"/>
      <c r="B111" s="617"/>
      <c r="C111" s="617"/>
      <c r="D111" s="618"/>
      <c r="E111" s="616"/>
      <c r="F111" s="617"/>
      <c r="G111" s="617"/>
      <c r="H111" s="617"/>
      <c r="I111" s="617"/>
      <c r="J111" s="617"/>
      <c r="K111" s="617"/>
      <c r="L111" s="618"/>
      <c r="M111" s="599"/>
      <c r="N111" s="600"/>
    </row>
    <row r="112" spans="1:16" ht="15" x14ac:dyDescent="0.25">
      <c r="A112" s="607" t="s">
        <v>49</v>
      </c>
      <c r="B112" s="608"/>
      <c r="C112" s="608"/>
      <c r="D112" s="608"/>
      <c r="E112" s="608"/>
      <c r="F112" s="608"/>
      <c r="G112" s="608"/>
      <c r="H112" s="608"/>
      <c r="I112" s="608"/>
      <c r="J112" s="608"/>
      <c r="K112" s="608"/>
      <c r="L112" s="609"/>
      <c r="M112" s="610">
        <f>M104+SUM(M108:N111)</f>
        <v>38710</v>
      </c>
      <c r="N112" s="610"/>
    </row>
    <row r="113" spans="1:14" x14ac:dyDescent="0.25">
      <c r="A113" s="619" t="s">
        <v>215</v>
      </c>
      <c r="B113" s="620"/>
      <c r="C113" s="620"/>
      <c r="D113" s="620"/>
      <c r="E113" s="620"/>
      <c r="F113" s="620"/>
      <c r="G113" s="620"/>
      <c r="H113" s="620"/>
      <c r="I113" s="620"/>
      <c r="J113" s="620"/>
      <c r="K113" s="620"/>
      <c r="L113" s="621"/>
      <c r="M113" s="622">
        <v>5000</v>
      </c>
      <c r="N113" s="622"/>
    </row>
    <row r="65448" spans="251:255" x14ac:dyDescent="0.25">
      <c r="IQ65448" s="26" t="s">
        <v>50</v>
      </c>
      <c r="IR65448" s="26" t="s">
        <v>51</v>
      </c>
      <c r="IS65448" s="26" t="s">
        <v>52</v>
      </c>
      <c r="IT65448" s="26" t="s">
        <v>53</v>
      </c>
      <c r="IU65448" s="26" t="s">
        <v>54</v>
      </c>
    </row>
    <row r="65449" spans="251:255" x14ac:dyDescent="0.25">
      <c r="IQ65449" s="26" t="e">
        <f>#REF!&amp;$C$8</f>
        <v>#REF!</v>
      </c>
      <c r="IR65449" s="26" t="e">
        <f>#REF!</f>
        <v>#REF!</v>
      </c>
      <c r="IS65449" s="26" t="e">
        <f>$B$24&amp;" - "&amp;$B$25&amp;" - "&amp;$B$28&amp;" - "&amp;$I$28&amp;" - "&amp;#REF!&amp;" - "&amp;#REF!&amp;" - "&amp;#REF!&amp;" - "&amp;#REF!</f>
        <v>#REF!</v>
      </c>
      <c r="IT65449" s="26" t="e">
        <f>$A$33&amp;": "&amp;$I$33&amp;" - "&amp;#REF!&amp;": "&amp;$I$34&amp;" - "&amp;$A$38&amp;": "&amp;#REF!&amp;" - "&amp;#REF!&amp;": "&amp;#REF!&amp;" - "&amp;#REF!&amp;": "&amp;#REF!&amp;" - "&amp;#REF!&amp;": "&amp;$I$38&amp;" - "&amp;$A$39&amp;": "&amp;$I$39&amp;" - "&amp;$A$40&amp;": "&amp;$I$40&amp;" - "&amp;$A$41&amp;": "&amp;$I$41&amp;" - "&amp;$A$42&amp;": "&amp;$I$42&amp;" - "&amp;$A$43&amp;": "&amp;$I$43&amp;" - "&amp;#REF!&amp;": "&amp;#REF!&amp;" - "&amp;$A$44&amp;": "&amp;$I$44</f>
        <v>#REF!</v>
      </c>
      <c r="IU65449" s="26" t="e">
        <f>#REF!</f>
        <v>#REF!</v>
      </c>
    </row>
  </sheetData>
  <mergeCells count="269">
    <mergeCell ref="A113:L113"/>
    <mergeCell ref="M113:N113"/>
    <mergeCell ref="I102:J102"/>
    <mergeCell ref="K102:L102"/>
    <mergeCell ref="M102:N102"/>
    <mergeCell ref="B103:F103"/>
    <mergeCell ref="G103:H103"/>
    <mergeCell ref="I103:J103"/>
    <mergeCell ref="B104:L104"/>
    <mergeCell ref="M104:N104"/>
    <mergeCell ref="A112:L112"/>
    <mergeCell ref="M112:N112"/>
    <mergeCell ref="B102:F102"/>
    <mergeCell ref="G102:H102"/>
    <mergeCell ref="K103:L103"/>
    <mergeCell ref="M103:N103"/>
    <mergeCell ref="M101:N101"/>
    <mergeCell ref="M110:N111"/>
    <mergeCell ref="A106:N106"/>
    <mergeCell ref="A107:D107"/>
    <mergeCell ref="E107:L107"/>
    <mergeCell ref="M107:N107"/>
    <mergeCell ref="A108:D109"/>
    <mergeCell ref="A110:D111"/>
    <mergeCell ref="E110:L111"/>
    <mergeCell ref="E108:L109"/>
    <mergeCell ref="A99:N99"/>
    <mergeCell ref="B100:F100"/>
    <mergeCell ref="G100:H100"/>
    <mergeCell ref="I100:J100"/>
    <mergeCell ref="K100:L100"/>
    <mergeCell ref="M100:N100"/>
    <mergeCell ref="M108:N109"/>
    <mergeCell ref="J92:N94"/>
    <mergeCell ref="A91:G91"/>
    <mergeCell ref="H91:N91"/>
    <mergeCell ref="J95:N97"/>
    <mergeCell ref="A95:B97"/>
    <mergeCell ref="C95:G97"/>
    <mergeCell ref="H95:I97"/>
    <mergeCell ref="A92:B94"/>
    <mergeCell ref="C92:G94"/>
    <mergeCell ref="B101:F101"/>
    <mergeCell ref="G101:H101"/>
    <mergeCell ref="I101:J101"/>
    <mergeCell ref="K101:L101"/>
    <mergeCell ref="A85:B87"/>
    <mergeCell ref="A88:B90"/>
    <mergeCell ref="C88:G90"/>
    <mergeCell ref="C85:G87"/>
    <mergeCell ref="H85:I87"/>
    <mergeCell ref="J85:N87"/>
    <mergeCell ref="J88:N90"/>
    <mergeCell ref="H88:I90"/>
    <mergeCell ref="H92:I94"/>
    <mergeCell ref="M82:N82"/>
    <mergeCell ref="H84:N84"/>
    <mergeCell ref="F81:G81"/>
    <mergeCell ref="O57:P57"/>
    <mergeCell ref="A84:G84"/>
    <mergeCell ref="H82:L82"/>
    <mergeCell ref="A82:E82"/>
    <mergeCell ref="F82:G82"/>
    <mergeCell ref="M57:N57"/>
    <mergeCell ref="A71:B72"/>
    <mergeCell ref="Q57:R57"/>
    <mergeCell ref="A56:H56"/>
    <mergeCell ref="I56:J56"/>
    <mergeCell ref="K56:L56"/>
    <mergeCell ref="M56:N56"/>
    <mergeCell ref="O56:P56"/>
    <mergeCell ref="Q56:R56"/>
    <mergeCell ref="A73:B74"/>
    <mergeCell ref="A75:B76"/>
    <mergeCell ref="A59:N59"/>
    <mergeCell ref="A60:B60"/>
    <mergeCell ref="A57:H57"/>
    <mergeCell ref="I57:J57"/>
    <mergeCell ref="K57:L57"/>
    <mergeCell ref="A55:H55"/>
    <mergeCell ref="I55:J55"/>
    <mergeCell ref="K55:L55"/>
    <mergeCell ref="M55:N55"/>
    <mergeCell ref="M81:N81"/>
    <mergeCell ref="A61:B62"/>
    <mergeCell ref="A63:B64"/>
    <mergeCell ref="A65:B66"/>
    <mergeCell ref="A67:B68"/>
    <mergeCell ref="A69:B70"/>
    <mergeCell ref="H81:L81"/>
    <mergeCell ref="A77:B78"/>
    <mergeCell ref="A79:B80"/>
    <mergeCell ref="A81:E81"/>
    <mergeCell ref="Q55:R55"/>
    <mergeCell ref="O51:P51"/>
    <mergeCell ref="Q51:R51"/>
    <mergeCell ref="O52:P52"/>
    <mergeCell ref="Q52:R52"/>
    <mergeCell ref="O54:P54"/>
    <mergeCell ref="Q54:R54"/>
    <mergeCell ref="O53:P53"/>
    <mergeCell ref="Q53:R53"/>
    <mergeCell ref="O55:P55"/>
    <mergeCell ref="O50:P50"/>
    <mergeCell ref="Q50:R50"/>
    <mergeCell ref="M51:N51"/>
    <mergeCell ref="K54:L54"/>
    <mergeCell ref="M54:N54"/>
    <mergeCell ref="K53:L53"/>
    <mergeCell ref="M53:N53"/>
    <mergeCell ref="K52:L52"/>
    <mergeCell ref="M52:N52"/>
    <mergeCell ref="K50:L50"/>
    <mergeCell ref="K51:L51"/>
    <mergeCell ref="M50:N50"/>
    <mergeCell ref="A54:H54"/>
    <mergeCell ref="I54:J54"/>
    <mergeCell ref="A53:H53"/>
    <mergeCell ref="I53:J53"/>
    <mergeCell ref="A52:H52"/>
    <mergeCell ref="I52:J52"/>
    <mergeCell ref="A51:H51"/>
    <mergeCell ref="I51:J51"/>
    <mergeCell ref="A50:H50"/>
    <mergeCell ref="I50:J50"/>
    <mergeCell ref="Q44:R44"/>
    <mergeCell ref="K44:L44"/>
    <mergeCell ref="M44:N44"/>
    <mergeCell ref="Q46:R46"/>
    <mergeCell ref="K46:L46"/>
    <mergeCell ref="M46:N46"/>
    <mergeCell ref="K48:L48"/>
    <mergeCell ref="M48:N48"/>
    <mergeCell ref="K47:L47"/>
    <mergeCell ref="M47:N47"/>
    <mergeCell ref="Q45:R45"/>
    <mergeCell ref="O48:P48"/>
    <mergeCell ref="Q48:R48"/>
    <mergeCell ref="O47:P47"/>
    <mergeCell ref="Q47:R47"/>
    <mergeCell ref="A47:H47"/>
    <mergeCell ref="I47:J47"/>
    <mergeCell ref="A45:H45"/>
    <mergeCell ref="K49:L49"/>
    <mergeCell ref="M49:N49"/>
    <mergeCell ref="O49:P49"/>
    <mergeCell ref="Q49:R49"/>
    <mergeCell ref="O44:P44"/>
    <mergeCell ref="O45:P45"/>
    <mergeCell ref="I46:J46"/>
    <mergeCell ref="I45:J45"/>
    <mergeCell ref="K45:L45"/>
    <mergeCell ref="M45:N45"/>
    <mergeCell ref="O46:P46"/>
    <mergeCell ref="A49:H49"/>
    <mergeCell ref="I49:J49"/>
    <mergeCell ref="K43:L43"/>
    <mergeCell ref="O43:P43"/>
    <mergeCell ref="Q43:R43"/>
    <mergeCell ref="Q40:R40"/>
    <mergeCell ref="O42:P42"/>
    <mergeCell ref="Q42:R42"/>
    <mergeCell ref="O41:P41"/>
    <mergeCell ref="Q41:R41"/>
    <mergeCell ref="A48:H48"/>
    <mergeCell ref="I48:J48"/>
    <mergeCell ref="A43:H43"/>
    <mergeCell ref="I43:J43"/>
    <mergeCell ref="A46:H46"/>
    <mergeCell ref="A44:H44"/>
    <mergeCell ref="I44:J44"/>
    <mergeCell ref="K42:L42"/>
    <mergeCell ref="M42:N42"/>
    <mergeCell ref="A40:H40"/>
    <mergeCell ref="I40:J40"/>
    <mergeCell ref="A42:H42"/>
    <mergeCell ref="I42:J42"/>
    <mergeCell ref="A41:H41"/>
    <mergeCell ref="I41:J41"/>
    <mergeCell ref="M43:N43"/>
    <mergeCell ref="A33:H33"/>
    <mergeCell ref="I33:J33"/>
    <mergeCell ref="K33:L33"/>
    <mergeCell ref="M33:N33"/>
    <mergeCell ref="A35:H35"/>
    <mergeCell ref="O35:P35"/>
    <mergeCell ref="Q39:R39"/>
    <mergeCell ref="K41:L41"/>
    <mergeCell ref="M41:N41"/>
    <mergeCell ref="O40:P40"/>
    <mergeCell ref="K40:L40"/>
    <mergeCell ref="M40:N40"/>
    <mergeCell ref="K38:L38"/>
    <mergeCell ref="A39:H39"/>
    <mergeCell ref="I39:J39"/>
    <mergeCell ref="K39:L39"/>
    <mergeCell ref="M39:N39"/>
    <mergeCell ref="O39:P39"/>
    <mergeCell ref="O38:P38"/>
    <mergeCell ref="M38:N38"/>
    <mergeCell ref="Q38:R38"/>
    <mergeCell ref="A38:H38"/>
    <mergeCell ref="I38:J38"/>
    <mergeCell ref="O37:P37"/>
    <mergeCell ref="I35:J35"/>
    <mergeCell ref="K35:L35"/>
    <mergeCell ref="M35:N35"/>
    <mergeCell ref="A34:H34"/>
    <mergeCell ref="I34:J34"/>
    <mergeCell ref="K34:L34"/>
    <mergeCell ref="A37:H37"/>
    <mergeCell ref="I37:J37"/>
    <mergeCell ref="M37:N37"/>
    <mergeCell ref="A36:H36"/>
    <mergeCell ref="I36:J36"/>
    <mergeCell ref="Q33:R33"/>
    <mergeCell ref="K36:L36"/>
    <mergeCell ref="M36:N36"/>
    <mergeCell ref="K37:L37"/>
    <mergeCell ref="Q34:R34"/>
    <mergeCell ref="O36:P36"/>
    <mergeCell ref="O33:P33"/>
    <mergeCell ref="O34:P34"/>
    <mergeCell ref="M34:N34"/>
    <mergeCell ref="O31:P31"/>
    <mergeCell ref="Q31:R31"/>
    <mergeCell ref="O7:T7"/>
    <mergeCell ref="A32:H32"/>
    <mergeCell ref="I32:J32"/>
    <mergeCell ref="B27:G27"/>
    <mergeCell ref="I27:N27"/>
    <mergeCell ref="A23:N23"/>
    <mergeCell ref="K32:L32"/>
    <mergeCell ref="M32:N32"/>
    <mergeCell ref="B28:G28"/>
    <mergeCell ref="I28:N28"/>
    <mergeCell ref="O32:P32"/>
    <mergeCell ref="Q32:R32"/>
    <mergeCell ref="A31:H31"/>
    <mergeCell ref="I31:J31"/>
    <mergeCell ref="K31:L31"/>
    <mergeCell ref="M31:N31"/>
    <mergeCell ref="M6:N6"/>
    <mergeCell ref="A10:B22"/>
    <mergeCell ref="C10:N22"/>
    <mergeCell ref="A8:B8"/>
    <mergeCell ref="C8:N8"/>
    <mergeCell ref="A9:B9"/>
    <mergeCell ref="C9:N9"/>
    <mergeCell ref="A5:C6"/>
    <mergeCell ref="B24:G24"/>
    <mergeCell ref="I24:N24"/>
    <mergeCell ref="B26:G26"/>
    <mergeCell ref="I26:N26"/>
    <mergeCell ref="A7:B7"/>
    <mergeCell ref="C7:N7"/>
    <mergeCell ref="B25:G25"/>
    <mergeCell ref="I25:N25"/>
    <mergeCell ref="A1:N1"/>
    <mergeCell ref="A2:D2"/>
    <mergeCell ref="E2:H2"/>
    <mergeCell ref="I2:N2"/>
    <mergeCell ref="A3:D4"/>
    <mergeCell ref="E3:H4"/>
    <mergeCell ref="I3:N4"/>
    <mergeCell ref="D5:H6"/>
    <mergeCell ref="I5:N5"/>
    <mergeCell ref="I6:J6"/>
    <mergeCell ref="K6:L6"/>
  </mergeCells>
  <phoneticPr fontId="0" type="noConversion"/>
  <conditionalFormatting sqref="C61:N61 C63:N63 C65:N65 C67:N67 C75:N75 C73:N73 C71:N71 C77:N77 C79:N79 C69:N69">
    <cfRule type="cellIs" dxfId="9" priority="2" stopIfTrue="1" operator="equal">
      <formula>"x"</formula>
    </cfRule>
  </conditionalFormatting>
  <conditionalFormatting sqref="C62:N62 C64:N64 C66:N66 C68:N68 C76:N76 C74:N74 C70:N70 C72:N72 C78:N78 C80:N80">
    <cfRule type="cellIs" dxfId="8"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1:N80"/>
  </dataValidations>
  <printOptions horizontalCentered="1"/>
  <pageMargins left="0.23622047244094491" right="0.15748031496062992" top="0.55118110236220474" bottom="0.59055118110236227" header="0.23622047244094491" footer="0.23622047244094491"/>
  <pageSetup paperSize="9" scale="63" fitToHeight="2" orientation="portrait" horizontalDpi="300" verticalDpi="300" r:id="rId1"/>
  <headerFooter alignWithMargins="0"/>
  <rowBreaks count="2" manualBreakCount="2">
    <brk id="38" max="16383" man="1"/>
    <brk id="57"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V65466"/>
  <sheetViews>
    <sheetView topLeftCell="A11" workbookViewId="0">
      <selection activeCell="Q134" sqref="Q134"/>
    </sheetView>
  </sheetViews>
  <sheetFormatPr defaultRowHeight="12.75" x14ac:dyDescent="0.25"/>
  <cols>
    <col min="1" max="1" width="8.5703125" style="1" customWidth="1"/>
    <col min="2" max="2" width="13.85546875" style="1" customWidth="1"/>
    <col min="3" max="3" width="10.42578125" style="1" customWidth="1"/>
    <col min="4" max="4" width="8.5703125" style="1" customWidth="1"/>
    <col min="5" max="7" width="6.5703125" style="1" customWidth="1"/>
    <col min="8" max="8" width="14" style="1" customWidth="1"/>
    <col min="9" max="9" width="6.5703125" style="1" customWidth="1"/>
    <col min="10" max="10" width="14.140625" style="1" customWidth="1"/>
    <col min="11" max="11" width="6.5703125" style="1" customWidth="1"/>
    <col min="12" max="12" width="11.42578125" style="1" customWidth="1"/>
    <col min="13" max="13" width="6.5703125" style="1" customWidth="1"/>
    <col min="14" max="14" width="11" style="1" customWidth="1"/>
    <col min="15" max="15" width="9.140625" style="1"/>
    <col min="16" max="16" width="10.140625" style="1" customWidth="1"/>
    <col min="17" max="17" width="9.140625" style="1"/>
    <col min="18" max="18" width="11.5703125" style="1" customWidth="1"/>
    <col min="19" max="244" width="9.140625" style="1"/>
    <col min="245" max="245" width="14.140625" style="1" customWidth="1"/>
    <col min="246" max="16384" width="9.140625" style="1"/>
  </cols>
  <sheetData>
    <row r="1" spans="1:18" ht="18" customHeight="1" thickBot="1" x14ac:dyDescent="0.3">
      <c r="A1" s="462" t="s">
        <v>142</v>
      </c>
      <c r="B1" s="462"/>
      <c r="C1" s="462"/>
      <c r="D1" s="462"/>
      <c r="E1" s="462"/>
      <c r="F1" s="462"/>
      <c r="G1" s="462"/>
      <c r="H1" s="462"/>
      <c r="I1" s="462"/>
      <c r="J1" s="462"/>
      <c r="K1" s="462"/>
      <c r="L1" s="462"/>
      <c r="M1" s="462"/>
      <c r="N1" s="462"/>
    </row>
    <row r="2" spans="1:18" s="2" customFormat="1" ht="37.5" customHeight="1" x14ac:dyDescent="0.25">
      <c r="A2" s="463" t="s">
        <v>164</v>
      </c>
      <c r="B2" s="463"/>
      <c r="C2" s="463"/>
      <c r="D2" s="463"/>
      <c r="E2" s="679" t="str">
        <f>'[3]obiettivi lp'!C12</f>
        <v>Promuovere un efficiente sistema di viabilità urbana e garantire un ambiente sano e sostenibile</v>
      </c>
      <c r="F2" s="679"/>
      <c r="G2" s="679"/>
      <c r="H2" s="679"/>
      <c r="I2" s="681" t="s">
        <v>163</v>
      </c>
      <c r="J2" s="682"/>
      <c r="K2" s="683"/>
      <c r="L2" s="690" t="str">
        <f>'[3]obiettivi lp'!D12</f>
        <v>10.5 - 9.2 e 12.9</v>
      </c>
      <c r="M2" s="691"/>
      <c r="N2" s="691"/>
    </row>
    <row r="3" spans="1:18" s="2" customFormat="1" ht="12.75" customHeight="1" x14ac:dyDescent="0.25">
      <c r="A3" s="463" t="s">
        <v>83</v>
      </c>
      <c r="B3" s="463"/>
      <c r="C3" s="463"/>
      <c r="D3" s="463"/>
      <c r="E3" s="680" t="str">
        <f>'[3]obiettivi lp'!E12</f>
        <v>Manutenzione strade, aree verdi, immobili e cimiteri</v>
      </c>
      <c r="F3" s="680"/>
      <c r="G3" s="680"/>
      <c r="H3" s="680"/>
      <c r="I3" s="684"/>
      <c r="J3" s="685"/>
      <c r="K3" s="686"/>
      <c r="L3" s="692"/>
      <c r="M3" s="693"/>
      <c r="N3" s="693"/>
    </row>
    <row r="4" spans="1:18" s="2" customFormat="1" ht="21.75" customHeight="1" x14ac:dyDescent="0.25">
      <c r="A4" s="463"/>
      <c r="B4" s="463"/>
      <c r="C4" s="463"/>
      <c r="D4" s="463"/>
      <c r="E4" s="680"/>
      <c r="F4" s="680"/>
      <c r="G4" s="680"/>
      <c r="H4" s="680"/>
      <c r="I4" s="687"/>
      <c r="J4" s="688"/>
      <c r="K4" s="689"/>
      <c r="L4" s="694"/>
      <c r="M4" s="695"/>
      <c r="N4" s="695"/>
    </row>
    <row r="5" spans="1:18" s="2" customFormat="1" ht="21.75" customHeight="1" x14ac:dyDescent="0.25">
      <c r="A5" s="675" t="s">
        <v>86</v>
      </c>
      <c r="B5" s="675"/>
      <c r="C5" s="675"/>
      <c r="D5" s="675"/>
      <c r="E5" s="676" t="s">
        <v>126</v>
      </c>
      <c r="F5" s="676"/>
      <c r="G5" s="676"/>
      <c r="H5" s="676"/>
      <c r="I5" s="677" t="s">
        <v>61</v>
      </c>
      <c r="J5" s="677"/>
      <c r="K5" s="677"/>
      <c r="L5" s="677"/>
      <c r="M5" s="677"/>
      <c r="N5" s="677"/>
    </row>
    <row r="6" spans="1:18" s="2" customFormat="1" ht="27" customHeight="1" x14ac:dyDescent="0.25">
      <c r="A6" s="675"/>
      <c r="B6" s="675"/>
      <c r="C6" s="675"/>
      <c r="D6" s="675"/>
      <c r="E6" s="676"/>
      <c r="F6" s="676"/>
      <c r="G6" s="676"/>
      <c r="H6" s="676"/>
      <c r="I6" s="678">
        <v>2016</v>
      </c>
      <c r="J6" s="678"/>
      <c r="K6" s="678">
        <v>2017</v>
      </c>
      <c r="L6" s="678"/>
      <c r="M6" s="678">
        <v>2018</v>
      </c>
      <c r="N6" s="678"/>
    </row>
    <row r="7" spans="1:18" s="2" customFormat="1" ht="31.5" customHeight="1" x14ac:dyDescent="0.25">
      <c r="A7" s="675" t="s">
        <v>88</v>
      </c>
      <c r="B7" s="675"/>
      <c r="C7" s="675"/>
      <c r="D7" s="675"/>
      <c r="E7" s="696"/>
      <c r="F7" s="696"/>
      <c r="G7" s="696"/>
      <c r="H7" s="696"/>
      <c r="I7" s="671" t="str">
        <f>'[3]obiettivi lp'!G8</f>
        <v>x</v>
      </c>
      <c r="J7" s="671"/>
      <c r="K7" s="671" t="str">
        <f>'[3]obiettivi lp'!H8</f>
        <v>x</v>
      </c>
      <c r="L7" s="671"/>
      <c r="M7" s="671" t="str">
        <f>'[3]obiettivi lp'!I8</f>
        <v>x</v>
      </c>
      <c r="N7" s="671"/>
    </row>
    <row r="8" spans="1:18" ht="42.75" customHeight="1" x14ac:dyDescent="0.25">
      <c r="A8" s="698" t="s">
        <v>4</v>
      </c>
      <c r="B8" s="698"/>
      <c r="C8" s="672" t="s">
        <v>165</v>
      </c>
      <c r="D8" s="672"/>
      <c r="E8" s="672"/>
      <c r="F8" s="672"/>
      <c r="G8" s="672"/>
      <c r="H8" s="672"/>
      <c r="I8" s="672"/>
      <c r="J8" s="672"/>
      <c r="K8" s="672"/>
      <c r="L8" s="672"/>
      <c r="M8" s="672"/>
      <c r="N8" s="672"/>
    </row>
    <row r="9" spans="1:18" ht="38.25" customHeight="1" x14ac:dyDescent="0.25">
      <c r="A9" s="460" t="s">
        <v>5</v>
      </c>
      <c r="B9" s="460"/>
      <c r="C9" s="699" t="s">
        <v>217</v>
      </c>
      <c r="D9" s="359"/>
      <c r="E9" s="359"/>
      <c r="F9" s="359"/>
      <c r="G9" s="359"/>
      <c r="H9" s="359"/>
      <c r="I9" s="359"/>
      <c r="J9" s="359"/>
      <c r="K9" s="359"/>
      <c r="L9" s="359"/>
      <c r="M9" s="359"/>
      <c r="N9" s="359"/>
      <c r="R9" s="3"/>
    </row>
    <row r="10" spans="1:18" ht="38.25" hidden="1" customHeight="1" x14ac:dyDescent="0.25">
      <c r="A10" s="460"/>
      <c r="B10" s="460"/>
      <c r="C10" s="359"/>
      <c r="D10" s="359"/>
      <c r="E10" s="359"/>
      <c r="F10" s="359"/>
      <c r="G10" s="359"/>
      <c r="H10" s="359"/>
      <c r="I10" s="359"/>
      <c r="J10" s="359"/>
      <c r="K10" s="359"/>
      <c r="L10" s="359"/>
      <c r="M10" s="359"/>
      <c r="N10" s="359"/>
      <c r="R10" s="3"/>
    </row>
    <row r="11" spans="1:18" ht="19.5" customHeight="1" x14ac:dyDescent="0.25">
      <c r="A11" s="460" t="s">
        <v>91</v>
      </c>
      <c r="B11" s="460"/>
      <c r="C11" s="700" t="s">
        <v>162</v>
      </c>
      <c r="D11" s="700"/>
      <c r="E11" s="700"/>
      <c r="F11" s="700"/>
      <c r="G11" s="700"/>
      <c r="H11" s="700"/>
      <c r="I11" s="700"/>
      <c r="J11" s="700"/>
      <c r="K11" s="700"/>
      <c r="L11" s="700"/>
      <c r="M11" s="700"/>
      <c r="N11" s="700"/>
    </row>
    <row r="12" spans="1:18" ht="19.5" customHeight="1" x14ac:dyDescent="0.25">
      <c r="A12" s="460"/>
      <c r="B12" s="460"/>
      <c r="C12" s="700"/>
      <c r="D12" s="700"/>
      <c r="E12" s="700"/>
      <c r="F12" s="700"/>
      <c r="G12" s="700"/>
      <c r="H12" s="700"/>
      <c r="I12" s="700"/>
      <c r="J12" s="700"/>
      <c r="K12" s="700"/>
      <c r="L12" s="700"/>
      <c r="M12" s="700"/>
      <c r="N12" s="700"/>
    </row>
    <row r="13" spans="1:18" ht="22.5" customHeight="1" x14ac:dyDescent="0.25">
      <c r="A13" s="460"/>
      <c r="B13" s="460"/>
      <c r="C13" s="700"/>
      <c r="D13" s="700"/>
      <c r="E13" s="700"/>
      <c r="F13" s="700"/>
      <c r="G13" s="700"/>
      <c r="H13" s="700"/>
      <c r="I13" s="700"/>
      <c r="J13" s="700"/>
      <c r="K13" s="700"/>
      <c r="L13" s="700"/>
      <c r="M13" s="700"/>
      <c r="N13" s="700"/>
    </row>
    <row r="14" spans="1:18" ht="32.25" customHeight="1" x14ac:dyDescent="0.25">
      <c r="A14" s="460"/>
      <c r="B14" s="460"/>
      <c r="C14" s="700"/>
      <c r="D14" s="700"/>
      <c r="E14" s="700"/>
      <c r="F14" s="700"/>
      <c r="G14" s="700"/>
      <c r="H14" s="700"/>
      <c r="I14" s="700"/>
      <c r="J14" s="700"/>
      <c r="K14" s="700"/>
      <c r="L14" s="700"/>
      <c r="M14" s="700"/>
      <c r="N14" s="700"/>
    </row>
    <row r="15" spans="1:18" ht="18.75" hidden="1" customHeight="1" x14ac:dyDescent="0.25">
      <c r="A15" s="460"/>
      <c r="B15" s="460"/>
      <c r="C15" s="700"/>
      <c r="D15" s="700"/>
      <c r="E15" s="700"/>
      <c r="F15" s="700"/>
      <c r="G15" s="700"/>
      <c r="H15" s="700"/>
      <c r="I15" s="700"/>
      <c r="J15" s="700"/>
      <c r="K15" s="700"/>
      <c r="L15" s="700"/>
      <c r="M15" s="700"/>
      <c r="N15" s="700"/>
    </row>
    <row r="16" spans="1:18" ht="16.5" hidden="1" customHeight="1" x14ac:dyDescent="0.25">
      <c r="A16" s="460"/>
      <c r="B16" s="460"/>
      <c r="C16" s="700"/>
      <c r="D16" s="700"/>
      <c r="E16" s="700"/>
      <c r="F16" s="700"/>
      <c r="G16" s="700"/>
      <c r="H16" s="700"/>
      <c r="I16" s="700"/>
      <c r="J16" s="700"/>
      <c r="K16" s="700"/>
      <c r="L16" s="700"/>
      <c r="M16" s="700"/>
      <c r="N16" s="700"/>
    </row>
    <row r="17" spans="1:256" ht="23.25" hidden="1" customHeight="1" x14ac:dyDescent="0.25">
      <c r="A17" s="460"/>
      <c r="B17" s="460"/>
      <c r="C17" s="700"/>
      <c r="D17" s="700"/>
      <c r="E17" s="700"/>
      <c r="F17" s="700"/>
      <c r="G17" s="700"/>
      <c r="H17" s="700"/>
      <c r="I17" s="700"/>
      <c r="J17" s="700"/>
      <c r="K17" s="700"/>
      <c r="L17" s="700"/>
      <c r="M17" s="700"/>
      <c r="N17" s="700"/>
    </row>
    <row r="18" spans="1:256" ht="20.25" hidden="1" customHeight="1" x14ac:dyDescent="0.25">
      <c r="A18" s="460"/>
      <c r="B18" s="460"/>
      <c r="C18" s="700"/>
      <c r="D18" s="700"/>
      <c r="E18" s="700"/>
      <c r="F18" s="700"/>
      <c r="G18" s="700"/>
      <c r="H18" s="700"/>
      <c r="I18" s="700"/>
      <c r="J18" s="700"/>
      <c r="K18" s="700"/>
      <c r="L18" s="700"/>
      <c r="M18" s="700"/>
      <c r="N18" s="700"/>
    </row>
    <row r="19" spans="1:256" ht="13.5" hidden="1" customHeight="1" x14ac:dyDescent="0.25">
      <c r="A19" s="460"/>
      <c r="B19" s="460"/>
      <c r="C19" s="700"/>
      <c r="D19" s="700"/>
      <c r="E19" s="700"/>
      <c r="F19" s="700"/>
      <c r="G19" s="700"/>
      <c r="H19" s="700"/>
      <c r="I19" s="700"/>
      <c r="J19" s="700"/>
      <c r="K19" s="700"/>
      <c r="L19" s="700"/>
      <c r="M19" s="700"/>
      <c r="N19" s="700"/>
    </row>
    <row r="20" spans="1:256" ht="13.5" hidden="1" customHeight="1" x14ac:dyDescent="0.25">
      <c r="A20" s="460"/>
      <c r="B20" s="460"/>
      <c r="C20" s="700"/>
      <c r="D20" s="700"/>
      <c r="E20" s="700"/>
      <c r="F20" s="700"/>
      <c r="G20" s="700"/>
      <c r="H20" s="700"/>
      <c r="I20" s="700"/>
      <c r="J20" s="700"/>
      <c r="K20" s="700"/>
      <c r="L20" s="700"/>
      <c r="M20" s="700"/>
      <c r="N20" s="700"/>
    </row>
    <row r="21" spans="1:256" ht="13.5" hidden="1" customHeight="1" x14ac:dyDescent="0.25">
      <c r="A21" s="460"/>
      <c r="B21" s="460"/>
      <c r="C21" s="700"/>
      <c r="D21" s="700"/>
      <c r="E21" s="700"/>
      <c r="F21" s="700"/>
      <c r="G21" s="700"/>
      <c r="H21" s="700"/>
      <c r="I21" s="700"/>
      <c r="J21" s="700"/>
      <c r="K21" s="700"/>
      <c r="L21" s="700"/>
      <c r="M21" s="700"/>
      <c r="N21" s="700"/>
    </row>
    <row r="22" spans="1:256" ht="13.5" hidden="1" customHeight="1" x14ac:dyDescent="0.25">
      <c r="A22" s="460"/>
      <c r="B22" s="460"/>
      <c r="C22" s="700"/>
      <c r="D22" s="700"/>
      <c r="E22" s="700"/>
      <c r="F22" s="700"/>
      <c r="G22" s="700"/>
      <c r="H22" s="700"/>
      <c r="I22" s="700"/>
      <c r="J22" s="700"/>
      <c r="K22" s="700"/>
      <c r="L22" s="700"/>
      <c r="M22" s="700"/>
      <c r="N22" s="700"/>
    </row>
    <row r="23" spans="1:256" ht="13.5" hidden="1" customHeight="1" x14ac:dyDescent="0.25">
      <c r="A23" s="460"/>
      <c r="B23" s="460"/>
      <c r="C23" s="700"/>
      <c r="D23" s="700"/>
      <c r="E23" s="700"/>
      <c r="F23" s="700"/>
      <c r="G23" s="700"/>
      <c r="H23" s="700"/>
      <c r="I23" s="700"/>
      <c r="J23" s="700"/>
      <c r="K23" s="700"/>
      <c r="L23" s="700"/>
      <c r="M23" s="700"/>
      <c r="N23" s="700"/>
    </row>
    <row r="24" spans="1:256" s="5" customFormat="1" ht="18.75" customHeight="1" x14ac:dyDescent="0.25">
      <c r="A24" s="461" t="s">
        <v>7</v>
      </c>
      <c r="B24" s="461"/>
      <c r="C24" s="461"/>
      <c r="D24" s="461"/>
      <c r="E24" s="461"/>
      <c r="F24" s="461"/>
      <c r="G24" s="461"/>
      <c r="H24" s="461"/>
      <c r="I24" s="461"/>
      <c r="J24" s="461"/>
      <c r="K24" s="461"/>
      <c r="L24" s="461"/>
      <c r="M24" s="461"/>
      <c r="N24" s="461"/>
      <c r="O24" s="1"/>
      <c r="P24" s="1"/>
      <c r="Q24" s="1"/>
      <c r="R24" s="4"/>
      <c r="S24" s="4"/>
      <c r="T24" s="4"/>
      <c r="U24" s="4"/>
      <c r="V24" s="4"/>
      <c r="W24" s="4"/>
      <c r="X24" s="4"/>
      <c r="Y24" s="4"/>
      <c r="Z24" s="4"/>
      <c r="AA24" s="4"/>
      <c r="AB24" s="4"/>
      <c r="AC24" s="4"/>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36">
        <v>1</v>
      </c>
      <c r="B25" s="697" t="s">
        <v>127</v>
      </c>
      <c r="C25" s="697"/>
      <c r="D25" s="697"/>
      <c r="E25" s="697"/>
      <c r="F25" s="697"/>
      <c r="G25" s="697"/>
      <c r="H25" s="36"/>
      <c r="I25" s="701"/>
      <c r="J25" s="701"/>
      <c r="K25" s="701"/>
      <c r="L25" s="701"/>
      <c r="M25" s="701"/>
      <c r="N25" s="701"/>
      <c r="O25" s="1"/>
      <c r="P25" s="1"/>
      <c r="Q25" s="1"/>
      <c r="R25" s="4"/>
      <c r="S25" s="4"/>
      <c r="T25" s="4"/>
      <c r="U25" s="4"/>
      <c r="V25" s="4"/>
      <c r="W25" s="4"/>
      <c r="X25" s="4"/>
      <c r="Y25" s="4"/>
      <c r="Z25" s="4"/>
      <c r="AA25" s="4"/>
      <c r="AB25" s="4"/>
      <c r="AC25" s="4"/>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7" customHeight="1" x14ac:dyDescent="0.25">
      <c r="A26" s="36">
        <v>2</v>
      </c>
      <c r="B26" s="697" t="s">
        <v>128</v>
      </c>
      <c r="C26" s="697"/>
      <c r="D26" s="697"/>
      <c r="E26" s="697"/>
      <c r="F26" s="697"/>
      <c r="G26" s="697"/>
      <c r="H26" s="36"/>
      <c r="I26" s="477"/>
      <c r="J26" s="477"/>
      <c r="K26" s="477"/>
      <c r="L26" s="477"/>
      <c r="M26" s="477"/>
      <c r="N26" s="477"/>
      <c r="O26" s="1"/>
      <c r="P26" s="1"/>
      <c r="Q26" s="1"/>
      <c r="R26" s="4"/>
      <c r="S26" s="4"/>
      <c r="T26" s="4"/>
      <c r="U26" s="4"/>
      <c r="V26" s="4"/>
      <c r="W26" s="4"/>
      <c r="X26" s="4"/>
      <c r="Y26" s="4"/>
      <c r="Z26" s="4"/>
      <c r="AA26" s="4"/>
      <c r="AB26" s="4"/>
      <c r="AC26" s="4"/>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s="5" customFormat="1" ht="26.25" customHeight="1" x14ac:dyDescent="0.25">
      <c r="A27" s="36">
        <v>3</v>
      </c>
      <c r="B27" s="697" t="s">
        <v>129</v>
      </c>
      <c r="C27" s="697"/>
      <c r="D27" s="697"/>
      <c r="E27" s="697"/>
      <c r="F27" s="697"/>
      <c r="G27" s="697"/>
      <c r="H27" s="36"/>
      <c r="I27" s="477"/>
      <c r="J27" s="477"/>
      <c r="K27" s="477"/>
      <c r="L27" s="477"/>
      <c r="M27" s="477"/>
      <c r="N27" s="477"/>
      <c r="O27" s="1"/>
      <c r="P27" s="1"/>
      <c r="Q27" s="1"/>
      <c r="R27" s="4"/>
      <c r="S27" s="4"/>
      <c r="T27" s="4"/>
      <c r="U27" s="4"/>
      <c r="V27" s="4"/>
      <c r="W27" s="4"/>
      <c r="X27" s="4"/>
      <c r="Y27" s="4"/>
      <c r="Z27" s="4"/>
      <c r="AA27" s="4"/>
      <c r="AB27" s="4"/>
      <c r="AC27" s="4"/>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33.75" customHeight="1" x14ac:dyDescent="0.25">
      <c r="A28" s="36">
        <v>4</v>
      </c>
      <c r="B28" s="673" t="s">
        <v>130</v>
      </c>
      <c r="C28" s="673"/>
      <c r="D28" s="673"/>
      <c r="E28" s="673"/>
      <c r="F28" s="673"/>
      <c r="G28" s="673"/>
      <c r="H28" s="36"/>
      <c r="I28" s="477"/>
      <c r="J28" s="477"/>
      <c r="K28" s="477"/>
      <c r="L28" s="477"/>
      <c r="M28" s="477"/>
      <c r="N28" s="477"/>
    </row>
    <row r="29" spans="1:256" ht="28.5" customHeight="1" x14ac:dyDescent="0.25">
      <c r="A29" s="36">
        <v>5</v>
      </c>
      <c r="B29" s="477" t="s">
        <v>131</v>
      </c>
      <c r="C29" s="477"/>
      <c r="D29" s="477"/>
      <c r="E29" s="477"/>
      <c r="F29" s="477"/>
      <c r="G29" s="477"/>
      <c r="H29" s="36"/>
      <c r="I29" s="477"/>
      <c r="J29" s="477"/>
      <c r="K29" s="477"/>
      <c r="L29" s="477"/>
      <c r="M29" s="477"/>
      <c r="N29" s="477"/>
    </row>
    <row r="30" spans="1:256" x14ac:dyDescent="0.25">
      <c r="A30" s="37" t="s">
        <v>100</v>
      </c>
      <c r="B30" s="38"/>
      <c r="C30" s="38"/>
      <c r="D30" s="38"/>
      <c r="E30" s="38"/>
      <c r="F30" s="38"/>
      <c r="G30" s="38"/>
      <c r="H30" s="38"/>
      <c r="I30" s="38"/>
      <c r="J30" s="38"/>
      <c r="K30" s="38"/>
      <c r="L30" s="38"/>
      <c r="M30" s="38"/>
      <c r="N30" s="39"/>
      <c r="O30" s="38"/>
      <c r="P30" s="38"/>
      <c r="Q30" s="38"/>
      <c r="R30" s="39"/>
    </row>
    <row r="31" spans="1:256" ht="12.75" customHeight="1" x14ac:dyDescent="0.25">
      <c r="A31" s="480" t="s">
        <v>101</v>
      </c>
      <c r="B31" s="480"/>
      <c r="C31" s="480"/>
      <c r="D31" s="480"/>
      <c r="E31" s="480"/>
      <c r="F31" s="480"/>
      <c r="G31" s="480"/>
      <c r="H31" s="480"/>
      <c r="I31" s="461" t="s">
        <v>102</v>
      </c>
      <c r="J31" s="461"/>
      <c r="K31" s="461" t="s">
        <v>103</v>
      </c>
      <c r="L31" s="461"/>
      <c r="M31" s="461" t="s">
        <v>12</v>
      </c>
      <c r="N31" s="461"/>
      <c r="O31" s="461">
        <v>2017</v>
      </c>
      <c r="P31" s="461"/>
      <c r="Q31" s="461">
        <v>2018</v>
      </c>
      <c r="R31" s="461"/>
    </row>
    <row r="32" spans="1:256" ht="12.75" customHeight="1" x14ac:dyDescent="0.25">
      <c r="A32" s="653" t="s">
        <v>132</v>
      </c>
      <c r="B32" s="653"/>
      <c r="C32" s="653"/>
      <c r="D32" s="653"/>
      <c r="E32" s="653"/>
      <c r="F32" s="653"/>
      <c r="G32" s="653"/>
      <c r="H32" s="653"/>
      <c r="I32" s="654" t="s">
        <v>298</v>
      </c>
      <c r="J32" s="654"/>
      <c r="K32" s="641"/>
      <c r="L32" s="641"/>
      <c r="M32" s="643"/>
      <c r="N32" s="643"/>
      <c r="O32" s="641">
        <v>6</v>
      </c>
      <c r="P32" s="641"/>
      <c r="Q32" s="643">
        <v>6</v>
      </c>
      <c r="R32" s="643"/>
    </row>
    <row r="33" spans="1:18" ht="12.75" customHeight="1" x14ac:dyDescent="0.25">
      <c r="A33" s="653" t="s">
        <v>133</v>
      </c>
      <c r="B33" s="653"/>
      <c r="C33" s="653"/>
      <c r="D33" s="653"/>
      <c r="E33" s="653"/>
      <c r="F33" s="653"/>
      <c r="G33" s="653"/>
      <c r="H33" s="653"/>
      <c r="I33" s="674">
        <v>3500</v>
      </c>
      <c r="J33" s="674"/>
      <c r="K33" s="641"/>
      <c r="L33" s="641"/>
      <c r="M33" s="643"/>
      <c r="N33" s="643"/>
      <c r="O33" s="669">
        <v>3500</v>
      </c>
      <c r="P33" s="641"/>
      <c r="Q33" s="669">
        <v>3500</v>
      </c>
      <c r="R33" s="641"/>
    </row>
    <row r="34" spans="1:18" ht="12.75" customHeight="1" x14ac:dyDescent="0.25">
      <c r="A34" s="670" t="s">
        <v>169</v>
      </c>
      <c r="B34" s="670"/>
      <c r="C34" s="670"/>
      <c r="D34" s="670"/>
      <c r="E34" s="670"/>
      <c r="F34" s="670"/>
      <c r="G34" s="670"/>
      <c r="H34" s="670"/>
      <c r="I34" s="654" t="s">
        <v>299</v>
      </c>
      <c r="J34" s="654"/>
      <c r="K34" s="641"/>
      <c r="L34" s="641"/>
      <c r="M34" s="643"/>
      <c r="N34" s="643"/>
      <c r="O34" s="641">
        <v>35</v>
      </c>
      <c r="P34" s="641"/>
      <c r="Q34" s="641">
        <v>35</v>
      </c>
      <c r="R34" s="641"/>
    </row>
    <row r="35" spans="1:18" ht="27.75" customHeight="1" x14ac:dyDescent="0.25">
      <c r="A35" s="667" t="s">
        <v>134</v>
      </c>
      <c r="B35" s="667"/>
      <c r="C35" s="667"/>
      <c r="D35" s="667"/>
      <c r="E35" s="667"/>
      <c r="F35" s="667"/>
      <c r="G35" s="667"/>
      <c r="H35" s="667"/>
      <c r="I35" s="654" t="s">
        <v>302</v>
      </c>
      <c r="J35" s="654"/>
      <c r="K35" s="641"/>
      <c r="L35" s="641"/>
      <c r="M35" s="643"/>
      <c r="N35" s="643"/>
      <c r="O35" s="657" t="s">
        <v>302</v>
      </c>
      <c r="P35" s="657"/>
      <c r="Q35" s="668" t="s">
        <v>302</v>
      </c>
      <c r="R35" s="668"/>
    </row>
    <row r="36" spans="1:18" ht="21.75" customHeight="1" x14ac:dyDescent="0.25">
      <c r="A36" s="667" t="s">
        <v>135</v>
      </c>
      <c r="B36" s="667"/>
      <c r="C36" s="667"/>
      <c r="D36" s="667"/>
      <c r="E36" s="667"/>
      <c r="F36" s="667"/>
      <c r="G36" s="667"/>
      <c r="H36" s="667"/>
      <c r="I36" s="654" t="s">
        <v>239</v>
      </c>
      <c r="J36" s="654"/>
      <c r="K36" s="641"/>
      <c r="L36" s="641"/>
      <c r="M36" s="643"/>
      <c r="N36" s="643"/>
      <c r="O36" s="657" t="s">
        <v>239</v>
      </c>
      <c r="P36" s="657"/>
      <c r="Q36" s="657" t="s">
        <v>239</v>
      </c>
      <c r="R36" s="657"/>
    </row>
    <row r="37" spans="1:18" ht="12.75" customHeight="1" x14ac:dyDescent="0.25">
      <c r="A37" s="653" t="s">
        <v>136</v>
      </c>
      <c r="B37" s="653"/>
      <c r="C37" s="653"/>
      <c r="D37" s="653"/>
      <c r="E37" s="653"/>
      <c r="F37" s="653"/>
      <c r="G37" s="653"/>
      <c r="H37" s="653"/>
      <c r="I37" s="654" t="s">
        <v>301</v>
      </c>
      <c r="J37" s="654"/>
      <c r="K37" s="661"/>
      <c r="L37" s="661"/>
      <c r="M37" s="662"/>
      <c r="N37" s="662"/>
      <c r="O37" s="657" t="s">
        <v>301</v>
      </c>
      <c r="P37" s="657"/>
      <c r="Q37" s="657" t="s">
        <v>301</v>
      </c>
      <c r="R37" s="657"/>
    </row>
    <row r="38" spans="1:18" s="50" customFormat="1" ht="24" customHeight="1" x14ac:dyDescent="0.25">
      <c r="A38" s="664"/>
      <c r="B38" s="665"/>
      <c r="C38" s="665"/>
      <c r="D38" s="665"/>
      <c r="E38" s="665"/>
      <c r="F38" s="665"/>
      <c r="G38" s="665"/>
      <c r="H38" s="666"/>
      <c r="I38" s="654"/>
      <c r="J38" s="654"/>
      <c r="K38" s="661"/>
      <c r="L38" s="661"/>
      <c r="M38" s="662"/>
      <c r="N38" s="662"/>
      <c r="O38" s="657"/>
      <c r="P38" s="657"/>
      <c r="Q38" s="657"/>
      <c r="R38" s="657"/>
    </row>
    <row r="39" spans="1:18" s="50" customFormat="1" ht="24" customHeight="1" x14ac:dyDescent="0.25">
      <c r="A39" s="325"/>
      <c r="B39" s="326"/>
      <c r="C39" s="326"/>
      <c r="D39" s="326"/>
      <c r="E39" s="326"/>
      <c r="F39" s="326"/>
      <c r="G39" s="326"/>
      <c r="H39" s="327"/>
      <c r="I39" s="654"/>
      <c r="J39" s="654"/>
      <c r="K39" s="661"/>
      <c r="L39" s="661"/>
      <c r="M39" s="662"/>
      <c r="N39" s="662"/>
      <c r="O39" s="657"/>
      <c r="P39" s="657"/>
      <c r="Q39" s="657"/>
      <c r="R39" s="657"/>
    </row>
    <row r="40" spans="1:18" s="50" customFormat="1" ht="24" customHeight="1" x14ac:dyDescent="0.25">
      <c r="A40" s="325" t="s">
        <v>144</v>
      </c>
      <c r="B40" s="326" t="s">
        <v>144</v>
      </c>
      <c r="C40" s="326" t="s">
        <v>144</v>
      </c>
      <c r="D40" s="326" t="s">
        <v>144</v>
      </c>
      <c r="E40" s="326" t="s">
        <v>144</v>
      </c>
      <c r="F40" s="326" t="s">
        <v>144</v>
      </c>
      <c r="G40" s="326" t="s">
        <v>144</v>
      </c>
      <c r="H40" s="327" t="s">
        <v>144</v>
      </c>
      <c r="I40" s="654" t="s">
        <v>300</v>
      </c>
      <c r="J40" s="654"/>
      <c r="K40" s="661"/>
      <c r="L40" s="661"/>
      <c r="M40" s="662"/>
      <c r="N40" s="662"/>
      <c r="O40" s="657" t="s">
        <v>300</v>
      </c>
      <c r="P40" s="657"/>
      <c r="Q40" s="657" t="s">
        <v>300</v>
      </c>
      <c r="R40" s="657"/>
    </row>
    <row r="41" spans="1:18" s="50" customFormat="1" ht="24" customHeight="1" x14ac:dyDescent="0.25">
      <c r="A41" s="648"/>
      <c r="B41" s="648"/>
      <c r="C41" s="648"/>
      <c r="D41" s="648"/>
      <c r="E41" s="648"/>
      <c r="F41" s="648"/>
      <c r="G41" s="648"/>
      <c r="H41" s="648"/>
      <c r="I41" s="660"/>
      <c r="J41" s="660"/>
      <c r="K41" s="661"/>
      <c r="L41" s="661"/>
      <c r="M41" s="662"/>
      <c r="N41" s="662"/>
      <c r="O41" s="641"/>
      <c r="P41" s="641"/>
      <c r="Q41" s="641"/>
      <c r="R41" s="641"/>
    </row>
    <row r="42" spans="1:18" ht="12.75" customHeight="1" x14ac:dyDescent="0.25">
      <c r="A42" s="480" t="s">
        <v>111</v>
      </c>
      <c r="B42" s="480"/>
      <c r="C42" s="480"/>
      <c r="D42" s="480"/>
      <c r="E42" s="480"/>
      <c r="F42" s="480"/>
      <c r="G42" s="480"/>
      <c r="H42" s="480"/>
      <c r="I42" s="461" t="s">
        <v>102</v>
      </c>
      <c r="J42" s="461"/>
      <c r="K42" s="461" t="s">
        <v>103</v>
      </c>
      <c r="L42" s="461"/>
      <c r="M42" s="461" t="s">
        <v>12</v>
      </c>
      <c r="N42" s="461"/>
      <c r="O42" s="461">
        <v>2017</v>
      </c>
      <c r="P42" s="461"/>
      <c r="Q42" s="461">
        <v>2018</v>
      </c>
      <c r="R42" s="461"/>
    </row>
    <row r="43" spans="1:18" ht="20.25" customHeight="1" x14ac:dyDescent="0.25">
      <c r="A43" s="658"/>
      <c r="B43" s="658"/>
      <c r="C43" s="658"/>
      <c r="D43" s="658"/>
      <c r="E43" s="658"/>
      <c r="F43" s="658"/>
      <c r="G43" s="658"/>
      <c r="H43" s="658"/>
      <c r="I43" s="659"/>
      <c r="J43" s="659"/>
      <c r="K43" s="649"/>
      <c r="L43" s="649"/>
      <c r="M43" s="643"/>
      <c r="N43" s="643"/>
      <c r="O43" s="649"/>
      <c r="P43" s="649"/>
      <c r="Q43" s="649"/>
      <c r="R43" s="649"/>
    </row>
    <row r="44" spans="1:18" ht="12.75" customHeight="1" x14ac:dyDescent="0.25">
      <c r="A44" s="648" t="s">
        <v>137</v>
      </c>
      <c r="B44" s="648"/>
      <c r="C44" s="648"/>
      <c r="D44" s="648"/>
      <c r="E44" s="648"/>
      <c r="F44" s="648"/>
      <c r="G44" s="648"/>
      <c r="H44" s="648"/>
      <c r="I44" s="663" t="s">
        <v>303</v>
      </c>
      <c r="J44" s="663"/>
      <c r="K44" s="649"/>
      <c r="L44" s="649"/>
      <c r="M44" s="643"/>
      <c r="N44" s="643"/>
      <c r="O44" s="649" t="s">
        <v>303</v>
      </c>
      <c r="P44" s="649"/>
      <c r="Q44" s="649" t="s">
        <v>303</v>
      </c>
      <c r="R44" s="649"/>
    </row>
    <row r="45" spans="1:18" ht="12.75" customHeight="1" x14ac:dyDescent="0.25">
      <c r="A45" s="648"/>
      <c r="B45" s="648"/>
      <c r="C45" s="648"/>
      <c r="D45" s="648"/>
      <c r="E45" s="648"/>
      <c r="F45" s="648"/>
      <c r="G45" s="648"/>
      <c r="H45" s="648"/>
      <c r="I45" s="649"/>
      <c r="J45" s="649"/>
      <c r="K45" s="649"/>
      <c r="L45" s="649"/>
      <c r="M45" s="643"/>
      <c r="N45" s="643"/>
      <c r="O45" s="649"/>
      <c r="P45" s="649"/>
      <c r="Q45" s="649"/>
      <c r="R45" s="649"/>
    </row>
    <row r="46" spans="1:18" ht="12.75" customHeight="1" x14ac:dyDescent="0.25">
      <c r="A46" s="480" t="s">
        <v>138</v>
      </c>
      <c r="B46" s="480"/>
      <c r="C46" s="480"/>
      <c r="D46" s="480"/>
      <c r="E46" s="480"/>
      <c r="F46" s="480"/>
      <c r="G46" s="480"/>
      <c r="H46" s="480"/>
      <c r="I46" s="461" t="s">
        <v>102</v>
      </c>
      <c r="J46" s="461"/>
      <c r="K46" s="461" t="s">
        <v>103</v>
      </c>
      <c r="L46" s="461"/>
      <c r="M46" s="461" t="s">
        <v>15</v>
      </c>
      <c r="N46" s="461"/>
      <c r="O46" s="461">
        <v>2017</v>
      </c>
      <c r="P46" s="461"/>
      <c r="Q46" s="461">
        <v>2018</v>
      </c>
      <c r="R46" s="461"/>
    </row>
    <row r="47" spans="1:18" ht="12.75" customHeight="1" x14ac:dyDescent="0.25">
      <c r="A47" s="653" t="s">
        <v>139</v>
      </c>
      <c r="B47" s="653"/>
      <c r="C47" s="653"/>
      <c r="D47" s="653"/>
      <c r="E47" s="653"/>
      <c r="F47" s="653"/>
      <c r="G47" s="653"/>
      <c r="H47" s="653"/>
      <c r="I47" s="654" t="s">
        <v>304</v>
      </c>
      <c r="J47" s="654"/>
      <c r="K47" s="641"/>
      <c r="L47" s="641"/>
      <c r="M47" s="643"/>
      <c r="N47" s="643"/>
      <c r="O47" s="656" t="s">
        <v>304</v>
      </c>
      <c r="P47" s="656"/>
      <c r="Q47" s="656" t="s">
        <v>304</v>
      </c>
      <c r="R47" s="656"/>
    </row>
    <row r="48" spans="1:18" ht="12.75" customHeight="1" x14ac:dyDescent="0.25">
      <c r="A48" s="648" t="s">
        <v>250</v>
      </c>
      <c r="B48" s="648"/>
      <c r="C48" s="648"/>
      <c r="D48" s="648"/>
      <c r="E48" s="648"/>
      <c r="F48" s="648"/>
      <c r="G48" s="648"/>
      <c r="H48" s="648"/>
      <c r="I48" s="655">
        <v>33327</v>
      </c>
      <c r="J48" s="655"/>
      <c r="K48" s="650"/>
      <c r="L48" s="650"/>
      <c r="M48" s="651"/>
      <c r="N48" s="651"/>
      <c r="O48" s="650">
        <v>33327</v>
      </c>
      <c r="P48" s="650"/>
      <c r="Q48" s="651">
        <v>33327</v>
      </c>
      <c r="R48" s="651"/>
    </row>
    <row r="49" spans="1:18" ht="12.75" customHeight="1" x14ac:dyDescent="0.25">
      <c r="A49" s="325"/>
      <c r="B49" s="326"/>
      <c r="C49" s="326"/>
      <c r="D49" s="326"/>
      <c r="E49" s="326"/>
      <c r="F49" s="326"/>
      <c r="G49" s="326"/>
      <c r="H49" s="327"/>
      <c r="I49" s="655"/>
      <c r="J49" s="655"/>
      <c r="K49" s="650"/>
      <c r="L49" s="650"/>
      <c r="M49" s="651"/>
      <c r="N49" s="651"/>
      <c r="O49" s="650"/>
      <c r="P49" s="650"/>
      <c r="Q49" s="651"/>
      <c r="R49" s="651"/>
    </row>
    <row r="50" spans="1:18" ht="12.75" customHeight="1" x14ac:dyDescent="0.25">
      <c r="A50" s="325" t="s">
        <v>145</v>
      </c>
      <c r="B50" s="326"/>
      <c r="C50" s="326"/>
      <c r="D50" s="326"/>
      <c r="E50" s="326"/>
      <c r="F50" s="326"/>
      <c r="G50" s="326"/>
      <c r="H50" s="327"/>
      <c r="I50" s="652"/>
      <c r="J50" s="652"/>
      <c r="K50" s="641"/>
      <c r="L50" s="641"/>
      <c r="M50" s="643"/>
      <c r="N50" s="643"/>
      <c r="O50" s="641"/>
      <c r="P50" s="641"/>
      <c r="Q50" s="643"/>
      <c r="R50" s="643"/>
    </row>
    <row r="51" spans="1:18" ht="12.75" customHeight="1" x14ac:dyDescent="0.25">
      <c r="A51" s="480" t="s">
        <v>121</v>
      </c>
      <c r="B51" s="480"/>
      <c r="C51" s="480"/>
      <c r="D51" s="480"/>
      <c r="E51" s="480"/>
      <c r="F51" s="480"/>
      <c r="G51" s="480"/>
      <c r="H51" s="480"/>
      <c r="I51" s="461" t="s">
        <v>102</v>
      </c>
      <c r="J51" s="461"/>
      <c r="K51" s="461" t="s">
        <v>103</v>
      </c>
      <c r="L51" s="461"/>
      <c r="M51" s="461" t="s">
        <v>15</v>
      </c>
      <c r="N51" s="461"/>
      <c r="O51" s="461">
        <v>2017</v>
      </c>
      <c r="P51" s="461"/>
      <c r="Q51" s="461">
        <v>2018</v>
      </c>
      <c r="R51" s="461"/>
    </row>
    <row r="52" spans="1:18" ht="12.75" customHeight="1" x14ac:dyDescent="0.25">
      <c r="A52" s="646" t="s">
        <v>305</v>
      </c>
      <c r="B52" s="646"/>
      <c r="C52" s="646"/>
      <c r="D52" s="646"/>
      <c r="E52" s="646"/>
      <c r="F52" s="646"/>
      <c r="G52" s="646"/>
      <c r="H52" s="646"/>
      <c r="I52" s="647" t="s">
        <v>306</v>
      </c>
      <c r="J52" s="647"/>
      <c r="K52" s="641"/>
      <c r="L52" s="641"/>
      <c r="M52" s="643"/>
      <c r="N52" s="643"/>
      <c r="O52" s="641" t="s">
        <v>306</v>
      </c>
      <c r="P52" s="641"/>
      <c r="Q52" s="643" t="s">
        <v>306</v>
      </c>
      <c r="R52" s="643"/>
    </row>
    <row r="53" spans="1:18" ht="12.75" customHeight="1" x14ac:dyDescent="0.25">
      <c r="A53" s="644"/>
      <c r="B53" s="644"/>
      <c r="C53" s="644"/>
      <c r="D53" s="644"/>
      <c r="E53" s="644"/>
      <c r="F53" s="644"/>
      <c r="G53" s="644"/>
      <c r="H53" s="644"/>
      <c r="I53" s="641"/>
      <c r="J53" s="641"/>
      <c r="K53" s="641"/>
      <c r="L53" s="641"/>
      <c r="M53" s="643"/>
      <c r="N53" s="643"/>
      <c r="O53" s="641"/>
      <c r="P53" s="641"/>
      <c r="Q53" s="643"/>
      <c r="R53" s="643"/>
    </row>
    <row r="54" spans="1:18" ht="12.75" customHeight="1" x14ac:dyDescent="0.25">
      <c r="A54" s="644"/>
      <c r="B54" s="644"/>
      <c r="C54" s="644"/>
      <c r="D54" s="644"/>
      <c r="E54" s="644"/>
      <c r="F54" s="644"/>
      <c r="G54" s="644"/>
      <c r="H54" s="644"/>
      <c r="I54" s="645"/>
      <c r="J54" s="645"/>
      <c r="K54" s="641"/>
      <c r="L54" s="641"/>
      <c r="M54" s="643"/>
      <c r="N54" s="643"/>
      <c r="O54" s="645"/>
      <c r="P54" s="645"/>
      <c r="Q54" s="642"/>
      <c r="R54" s="642"/>
    </row>
    <row r="55" spans="1:18" ht="12.75" customHeight="1" x14ac:dyDescent="0.25">
      <c r="A55" s="640"/>
      <c r="B55" s="640"/>
      <c r="C55" s="640"/>
      <c r="D55" s="640"/>
      <c r="E55" s="640"/>
      <c r="F55" s="640"/>
      <c r="G55" s="640"/>
      <c r="H55" s="640"/>
      <c r="I55" s="641"/>
      <c r="J55" s="641"/>
      <c r="K55" s="641"/>
      <c r="L55" s="641"/>
      <c r="M55" s="643"/>
      <c r="N55" s="643"/>
      <c r="O55" s="641"/>
      <c r="P55" s="641"/>
      <c r="Q55" s="643"/>
      <c r="R55" s="643"/>
    </row>
    <row r="56" spans="1:18" ht="12.75" customHeight="1" x14ac:dyDescent="0.25">
      <c r="A56" s="513" t="s">
        <v>17</v>
      </c>
      <c r="B56" s="513"/>
      <c r="C56" s="513"/>
      <c r="D56" s="513"/>
      <c r="E56" s="513"/>
      <c r="F56" s="513"/>
      <c r="G56" s="513"/>
      <c r="H56" s="513"/>
      <c r="I56" s="513"/>
      <c r="J56" s="513"/>
      <c r="K56" s="513"/>
      <c r="L56" s="513"/>
      <c r="M56" s="513"/>
      <c r="N56" s="513"/>
    </row>
    <row r="57" spans="1:18" ht="39.75" customHeight="1" x14ac:dyDescent="0.25">
      <c r="A57" s="461" t="s">
        <v>18</v>
      </c>
      <c r="B57" s="461"/>
      <c r="C57" s="41" t="s">
        <v>19</v>
      </c>
      <c r="D57" s="41" t="s">
        <v>20</v>
      </c>
      <c r="E57" s="41" t="s">
        <v>21</v>
      </c>
      <c r="F57" s="41" t="s">
        <v>22</v>
      </c>
      <c r="G57" s="41" t="s">
        <v>23</v>
      </c>
      <c r="H57" s="41" t="s">
        <v>24</v>
      </c>
      <c r="I57" s="41" t="s">
        <v>25</v>
      </c>
      <c r="J57" s="41" t="s">
        <v>26</v>
      </c>
      <c r="K57" s="41" t="s">
        <v>27</v>
      </c>
      <c r="L57" s="41" t="s">
        <v>28</v>
      </c>
      <c r="M57" s="41" t="s">
        <v>29</v>
      </c>
      <c r="N57" s="41" t="s">
        <v>30</v>
      </c>
    </row>
    <row r="58" spans="1:18" ht="12" customHeight="1" thickBot="1" x14ac:dyDescent="0.3">
      <c r="A58" s="508">
        <f>IF(A25&gt;0,A25,"")</f>
        <v>1</v>
      </c>
      <c r="B58" s="508"/>
      <c r="C58" s="51"/>
      <c r="D58" s="52"/>
      <c r="E58" s="52"/>
      <c r="F58" s="52"/>
      <c r="G58" s="52"/>
      <c r="H58" s="52"/>
      <c r="I58" s="52"/>
      <c r="J58" s="52"/>
      <c r="K58" s="52"/>
      <c r="L58" s="52"/>
      <c r="M58" s="52"/>
      <c r="N58" s="52"/>
    </row>
    <row r="59" spans="1:18" ht="12" customHeight="1" thickBot="1" x14ac:dyDescent="0.3">
      <c r="A59" s="508"/>
      <c r="B59" s="508"/>
      <c r="C59" s="44"/>
      <c r="D59" s="44"/>
      <c r="E59" s="44"/>
      <c r="F59" s="44"/>
      <c r="G59" s="44"/>
      <c r="H59" s="44"/>
      <c r="I59" s="44"/>
      <c r="J59" s="44"/>
      <c r="K59" s="45"/>
      <c r="L59" s="45"/>
      <c r="M59" s="44"/>
      <c r="N59" s="44"/>
    </row>
    <row r="60" spans="1:18" ht="12" customHeight="1" thickBot="1" x14ac:dyDescent="0.3">
      <c r="A60" s="508">
        <f>IF(A26&gt;0,A26,"")</f>
        <v>2</v>
      </c>
      <c r="B60" s="508"/>
      <c r="C60" s="53"/>
      <c r="D60" s="53"/>
      <c r="E60" s="53"/>
      <c r="F60" s="53"/>
      <c r="G60" s="53"/>
      <c r="H60" s="53"/>
      <c r="I60" s="53"/>
      <c r="J60" s="53"/>
      <c r="K60" s="53"/>
      <c r="L60" s="53"/>
      <c r="M60" s="53"/>
      <c r="N60" s="53"/>
    </row>
    <row r="61" spans="1:18" ht="12" customHeight="1" thickBot="1" x14ac:dyDescent="0.3">
      <c r="A61" s="508"/>
      <c r="B61" s="508"/>
      <c r="C61" s="44"/>
      <c r="D61" s="44"/>
      <c r="E61" s="44"/>
      <c r="F61" s="44"/>
      <c r="G61" s="44"/>
      <c r="H61" s="44"/>
      <c r="I61" s="44"/>
      <c r="J61" s="44"/>
      <c r="K61" s="45"/>
      <c r="L61" s="44"/>
      <c r="M61" s="44"/>
      <c r="N61" s="44"/>
    </row>
    <row r="62" spans="1:18" ht="12" customHeight="1" thickBot="1" x14ac:dyDescent="0.3">
      <c r="A62" s="508">
        <f>IF(A27&gt;0,A27,"")</f>
        <v>3</v>
      </c>
      <c r="B62" s="508"/>
      <c r="C62" s="53"/>
      <c r="D62" s="52"/>
      <c r="E62" s="53"/>
      <c r="F62" s="53"/>
      <c r="G62" s="53"/>
      <c r="H62" s="53"/>
      <c r="I62" s="53"/>
      <c r="J62" s="53"/>
      <c r="K62" s="53"/>
      <c r="L62" s="54"/>
      <c r="M62" s="53"/>
      <c r="N62" s="53"/>
    </row>
    <row r="63" spans="1:18" ht="12" customHeight="1" thickBot="1" x14ac:dyDescent="0.3">
      <c r="A63" s="508"/>
      <c r="B63" s="508"/>
      <c r="C63" s="44"/>
      <c r="D63" s="44"/>
      <c r="E63" s="44"/>
      <c r="F63" s="44"/>
      <c r="G63" s="44"/>
      <c r="H63" s="44"/>
      <c r="I63" s="44"/>
      <c r="J63" s="44"/>
      <c r="K63" s="45"/>
      <c r="L63" s="45"/>
      <c r="M63" s="45"/>
      <c r="N63" s="44"/>
    </row>
    <row r="64" spans="1:18" ht="12" customHeight="1" thickBot="1" x14ac:dyDescent="0.3">
      <c r="A64" s="508">
        <v>4</v>
      </c>
      <c r="B64" s="508"/>
      <c r="C64" s="53"/>
      <c r="D64" s="53"/>
      <c r="E64" s="53"/>
      <c r="F64" s="53"/>
      <c r="G64" s="53"/>
      <c r="H64" s="53"/>
      <c r="I64" s="53"/>
      <c r="J64" s="53"/>
      <c r="K64" s="53"/>
      <c r="L64" s="53"/>
      <c r="M64" s="53"/>
      <c r="N64" s="53"/>
    </row>
    <row r="65" spans="1:15" ht="12" customHeight="1" thickBot="1" x14ac:dyDescent="0.3">
      <c r="A65" s="508"/>
      <c r="B65" s="508"/>
      <c r="C65" s="44"/>
      <c r="D65" s="44"/>
      <c r="E65" s="44"/>
      <c r="F65" s="44"/>
      <c r="G65" s="44"/>
      <c r="H65" s="44"/>
      <c r="I65" s="44"/>
      <c r="J65" s="44"/>
      <c r="K65" s="44"/>
      <c r="L65" s="44"/>
      <c r="M65" s="44"/>
      <c r="N65" s="45"/>
    </row>
    <row r="66" spans="1:15" ht="12" customHeight="1" thickBot="1" x14ac:dyDescent="0.3">
      <c r="A66" s="508">
        <v>5</v>
      </c>
      <c r="B66" s="508"/>
      <c r="C66" s="42"/>
      <c r="D66" s="42"/>
      <c r="E66" s="42"/>
      <c r="F66" s="40"/>
      <c r="G66" s="40"/>
      <c r="H66" s="40"/>
      <c r="I66" s="40"/>
      <c r="J66" s="40"/>
      <c r="K66" s="40"/>
      <c r="L66" s="42"/>
      <c r="M66" s="42"/>
      <c r="N66" s="46"/>
    </row>
    <row r="67" spans="1:15" ht="12" customHeight="1" thickBot="1" x14ac:dyDescent="0.3">
      <c r="A67" s="508"/>
      <c r="B67" s="508"/>
      <c r="C67" s="43"/>
      <c r="D67" s="43"/>
      <c r="E67" s="43"/>
      <c r="F67" s="44"/>
      <c r="G67" s="44"/>
      <c r="H67" s="44"/>
      <c r="I67" s="44"/>
      <c r="J67" s="44"/>
      <c r="K67" s="44"/>
      <c r="L67" s="43"/>
      <c r="M67" s="43"/>
      <c r="N67" s="46"/>
    </row>
    <row r="68" spans="1:15" ht="12" customHeight="1" thickBot="1" x14ac:dyDescent="0.3">
      <c r="A68" s="508">
        <v>6</v>
      </c>
      <c r="B68" s="508"/>
      <c r="C68" s="42"/>
      <c r="D68" s="42"/>
      <c r="E68" s="42"/>
      <c r="F68" s="40"/>
      <c r="G68" s="40"/>
      <c r="H68" s="40"/>
      <c r="I68" s="40"/>
      <c r="J68" s="40"/>
      <c r="K68" s="40"/>
      <c r="L68" s="42"/>
      <c r="M68" s="42"/>
      <c r="N68" s="42"/>
    </row>
    <row r="69" spans="1:15" ht="12" customHeight="1" thickBot="1" x14ac:dyDescent="0.3">
      <c r="A69" s="508"/>
      <c r="B69" s="508"/>
      <c r="C69" s="43"/>
      <c r="D69" s="43"/>
      <c r="E69" s="43"/>
      <c r="F69" s="44"/>
      <c r="G69" s="44"/>
      <c r="H69" s="44"/>
      <c r="I69" s="44"/>
      <c r="J69" s="44"/>
      <c r="K69" s="44"/>
      <c r="L69" s="43"/>
      <c r="M69" s="43"/>
      <c r="N69" s="43"/>
    </row>
    <row r="70" spans="1:15" ht="12" customHeight="1" thickBot="1" x14ac:dyDescent="0.3">
      <c r="A70" s="508">
        <v>7</v>
      </c>
      <c r="B70" s="508"/>
      <c r="C70" s="42"/>
      <c r="D70" s="42"/>
      <c r="E70" s="42"/>
      <c r="F70" s="40"/>
      <c r="G70" s="40"/>
      <c r="H70" s="40"/>
      <c r="I70" s="40"/>
      <c r="J70" s="40"/>
      <c r="K70" s="40"/>
      <c r="L70" s="42"/>
      <c r="M70" s="42"/>
      <c r="N70" s="42"/>
    </row>
    <row r="71" spans="1:15" ht="12" customHeight="1" thickBot="1" x14ac:dyDescent="0.3">
      <c r="A71" s="508"/>
      <c r="B71" s="508"/>
      <c r="C71" s="43"/>
      <c r="D71" s="43"/>
      <c r="E71" s="43"/>
      <c r="F71" s="44"/>
      <c r="G71" s="44"/>
      <c r="H71" s="44"/>
      <c r="I71" s="44"/>
      <c r="J71" s="44"/>
      <c r="K71" s="44"/>
      <c r="L71" s="43"/>
      <c r="M71" s="43"/>
      <c r="N71" s="43"/>
    </row>
    <row r="72" spans="1:15" ht="12" customHeight="1" thickBot="1" x14ac:dyDescent="0.3">
      <c r="A72" s="508">
        <v>8</v>
      </c>
      <c r="B72" s="508"/>
      <c r="C72" s="42"/>
      <c r="D72" s="42"/>
      <c r="E72" s="42"/>
      <c r="F72" s="40"/>
      <c r="G72" s="40"/>
      <c r="H72" s="40"/>
      <c r="I72" s="40"/>
      <c r="J72" s="40"/>
      <c r="K72" s="40"/>
      <c r="L72" s="42"/>
      <c r="M72" s="42"/>
      <c r="N72" s="55"/>
      <c r="O72" s="33"/>
    </row>
    <row r="73" spans="1:15" ht="12" customHeight="1" thickBot="1" x14ac:dyDescent="0.3">
      <c r="A73" s="508"/>
      <c r="B73" s="508"/>
      <c r="C73" s="43"/>
      <c r="D73" s="43"/>
      <c r="E73" s="43"/>
      <c r="F73" s="44"/>
      <c r="G73" s="44"/>
      <c r="H73" s="44"/>
      <c r="I73" s="44"/>
      <c r="J73" s="44"/>
      <c r="K73" s="44"/>
      <c r="L73" s="43"/>
      <c r="M73" s="43"/>
      <c r="N73" s="43"/>
    </row>
    <row r="74" spans="1:15" ht="12" customHeight="1" thickBot="1" x14ac:dyDescent="0.3">
      <c r="A74" s="508">
        <v>9</v>
      </c>
      <c r="B74" s="508"/>
      <c r="C74" s="42"/>
      <c r="D74" s="42"/>
      <c r="E74" s="42"/>
      <c r="F74" s="40"/>
      <c r="G74" s="40"/>
      <c r="H74" s="40"/>
      <c r="I74" s="40"/>
      <c r="J74" s="40"/>
      <c r="K74" s="40"/>
      <c r="L74" s="42"/>
      <c r="M74" s="42"/>
      <c r="N74" s="42"/>
    </row>
    <row r="75" spans="1:15" ht="12" customHeight="1" thickBot="1" x14ac:dyDescent="0.3">
      <c r="A75" s="508"/>
      <c r="B75" s="508"/>
      <c r="C75" s="43"/>
      <c r="D75" s="43"/>
      <c r="E75" s="43"/>
      <c r="F75" s="44"/>
      <c r="G75" s="44"/>
      <c r="H75" s="44"/>
      <c r="I75" s="44"/>
      <c r="J75" s="44"/>
      <c r="K75" s="44"/>
      <c r="L75" s="43"/>
      <c r="M75" s="43"/>
      <c r="N75" s="43"/>
    </row>
    <row r="76" spans="1:15" ht="12" customHeight="1" thickBot="1" x14ac:dyDescent="0.3">
      <c r="A76" s="508">
        <v>10</v>
      </c>
      <c r="B76" s="508"/>
      <c r="C76" s="42"/>
      <c r="D76" s="42"/>
      <c r="E76" s="42"/>
      <c r="F76" s="40"/>
      <c r="G76" s="40"/>
      <c r="H76" s="40"/>
      <c r="I76" s="40"/>
      <c r="J76" s="40"/>
      <c r="K76" s="40"/>
      <c r="L76" s="42"/>
      <c r="M76" s="42"/>
      <c r="N76" s="42"/>
    </row>
    <row r="77" spans="1:15" ht="12" customHeight="1" thickBot="1" x14ac:dyDescent="0.3">
      <c r="A77" s="508"/>
      <c r="B77" s="508"/>
      <c r="C77" s="43"/>
      <c r="D77" s="43"/>
      <c r="E77" s="43"/>
      <c r="F77" s="43"/>
      <c r="G77" s="43"/>
      <c r="H77" s="43"/>
      <c r="I77" s="43"/>
      <c r="J77" s="44"/>
      <c r="K77" s="44"/>
      <c r="L77" s="43"/>
      <c r="M77" s="43"/>
      <c r="N77" s="43"/>
    </row>
    <row r="78" spans="1:15" ht="12.75" customHeight="1" x14ac:dyDescent="0.25">
      <c r="A78" s="509" t="s">
        <v>31</v>
      </c>
      <c r="B78" s="509"/>
      <c r="C78" s="509"/>
      <c r="D78" s="509"/>
      <c r="E78" s="509"/>
      <c r="F78" s="507"/>
      <c r="G78" s="507"/>
      <c r="H78" s="511" t="s">
        <v>31</v>
      </c>
      <c r="I78" s="511"/>
      <c r="J78" s="511"/>
      <c r="K78" s="511"/>
      <c r="L78" s="511"/>
      <c r="M78" s="507"/>
      <c r="N78" s="507"/>
    </row>
    <row r="79" spans="1:15" ht="12.75" customHeight="1" x14ac:dyDescent="0.25">
      <c r="A79" s="511" t="s">
        <v>32</v>
      </c>
      <c r="B79" s="511"/>
      <c r="C79" s="511"/>
      <c r="D79" s="511"/>
      <c r="E79" s="511"/>
      <c r="F79" s="507"/>
      <c r="G79" s="507"/>
      <c r="H79" s="511" t="s">
        <v>32</v>
      </c>
      <c r="I79" s="511"/>
      <c r="J79" s="511"/>
      <c r="K79" s="511"/>
      <c r="L79" s="511"/>
      <c r="M79" s="507"/>
      <c r="N79" s="507"/>
    </row>
    <row r="80" spans="1:15" x14ac:dyDescent="0.25">
      <c r="A80" s="22"/>
      <c r="B80" s="22"/>
      <c r="C80" s="22"/>
      <c r="D80" s="22"/>
      <c r="E80" s="22"/>
      <c r="F80" s="22"/>
      <c r="G80" s="22"/>
      <c r="H80" s="22"/>
      <c r="I80" s="22"/>
      <c r="J80" s="22"/>
      <c r="K80" s="22"/>
      <c r="L80" s="22"/>
      <c r="M80" s="22"/>
      <c r="N80" s="22"/>
    </row>
    <row r="81" spans="1:14" ht="12.75" customHeight="1" x14ac:dyDescent="0.25">
      <c r="A81" s="512" t="s">
        <v>33</v>
      </c>
      <c r="B81" s="512"/>
      <c r="C81" s="512"/>
      <c r="D81" s="512"/>
      <c r="E81" s="512"/>
      <c r="F81" s="512"/>
      <c r="G81" s="512"/>
      <c r="H81" s="512" t="s">
        <v>33</v>
      </c>
      <c r="I81" s="512"/>
      <c r="J81" s="512"/>
      <c r="K81" s="512"/>
      <c r="L81" s="512"/>
      <c r="M81" s="512"/>
      <c r="N81" s="512"/>
    </row>
    <row r="82" spans="1:14" x14ac:dyDescent="0.25">
      <c r="A82" s="511" t="s">
        <v>34</v>
      </c>
      <c r="B82" s="511"/>
      <c r="C82" s="510"/>
      <c r="D82" s="510"/>
      <c r="E82" s="510"/>
      <c r="F82" s="510"/>
      <c r="G82" s="510"/>
      <c r="H82" s="511" t="s">
        <v>35</v>
      </c>
      <c r="I82" s="511"/>
      <c r="J82" s="510"/>
      <c r="K82" s="510"/>
      <c r="L82" s="510"/>
      <c r="M82" s="510"/>
      <c r="N82" s="510"/>
    </row>
    <row r="83" spans="1:14" x14ac:dyDescent="0.25">
      <c r="A83" s="511"/>
      <c r="B83" s="511"/>
      <c r="C83" s="510"/>
      <c r="D83" s="510"/>
      <c r="E83" s="510"/>
      <c r="F83" s="510"/>
      <c r="G83" s="510"/>
      <c r="H83" s="511"/>
      <c r="I83" s="511"/>
      <c r="J83" s="510"/>
      <c r="K83" s="510"/>
      <c r="L83" s="510"/>
      <c r="M83" s="510"/>
      <c r="N83" s="510"/>
    </row>
    <row r="84" spans="1:14" x14ac:dyDescent="0.25">
      <c r="A84" s="511"/>
      <c r="B84" s="511"/>
      <c r="C84" s="510"/>
      <c r="D84" s="510"/>
      <c r="E84" s="510"/>
      <c r="F84" s="510"/>
      <c r="G84" s="510"/>
      <c r="H84" s="511"/>
      <c r="I84" s="511"/>
      <c r="J84" s="510"/>
      <c r="K84" s="510"/>
      <c r="L84" s="510"/>
      <c r="M84" s="510"/>
      <c r="N84" s="510"/>
    </row>
    <row r="85" spans="1:14" x14ac:dyDescent="0.25">
      <c r="A85" s="511" t="s">
        <v>36</v>
      </c>
      <c r="B85" s="511"/>
      <c r="C85" s="510"/>
      <c r="D85" s="510"/>
      <c r="E85" s="510"/>
      <c r="F85" s="510"/>
      <c r="G85" s="510"/>
      <c r="H85" s="511" t="s">
        <v>36</v>
      </c>
      <c r="I85" s="511"/>
      <c r="J85" s="510"/>
      <c r="K85" s="510"/>
      <c r="L85" s="510"/>
      <c r="M85" s="510"/>
      <c r="N85" s="510"/>
    </row>
    <row r="86" spans="1:14" x14ac:dyDescent="0.25">
      <c r="A86" s="511"/>
      <c r="B86" s="511"/>
      <c r="C86" s="510"/>
      <c r="D86" s="510"/>
      <c r="E86" s="510"/>
      <c r="F86" s="510"/>
      <c r="G86" s="510"/>
      <c r="H86" s="511"/>
      <c r="I86" s="511"/>
      <c r="J86" s="510"/>
      <c r="K86" s="510"/>
      <c r="L86" s="510"/>
      <c r="M86" s="510"/>
      <c r="N86" s="510"/>
    </row>
    <row r="87" spans="1:14" x14ac:dyDescent="0.25">
      <c r="A87" s="511"/>
      <c r="B87" s="511"/>
      <c r="C87" s="510"/>
      <c r="D87" s="510"/>
      <c r="E87" s="510"/>
      <c r="F87" s="510"/>
      <c r="G87" s="510"/>
      <c r="H87" s="511"/>
      <c r="I87" s="511"/>
      <c r="J87" s="510"/>
      <c r="K87" s="510"/>
      <c r="L87" s="510"/>
      <c r="M87" s="510"/>
      <c r="N87" s="510"/>
    </row>
    <row r="88" spans="1:14" ht="12.75" customHeight="1" x14ac:dyDescent="0.25">
      <c r="A88" s="512" t="s">
        <v>37</v>
      </c>
      <c r="B88" s="512"/>
      <c r="C88" s="512"/>
      <c r="D88" s="512"/>
      <c r="E88" s="512"/>
      <c r="F88" s="512"/>
      <c r="G88" s="512"/>
      <c r="H88" s="512" t="s">
        <v>37</v>
      </c>
      <c r="I88" s="512"/>
      <c r="J88" s="512"/>
      <c r="K88" s="512"/>
      <c r="L88" s="512"/>
      <c r="M88" s="512"/>
      <c r="N88" s="512"/>
    </row>
    <row r="89" spans="1:14" x14ac:dyDescent="0.25">
      <c r="A89" s="511" t="s">
        <v>38</v>
      </c>
      <c r="B89" s="511"/>
      <c r="C89" s="510"/>
      <c r="D89" s="510"/>
      <c r="E89" s="510"/>
      <c r="F89" s="510"/>
      <c r="G89" s="510"/>
      <c r="H89" s="511" t="s">
        <v>39</v>
      </c>
      <c r="I89" s="511"/>
      <c r="J89" s="510"/>
      <c r="K89" s="510"/>
      <c r="L89" s="510"/>
      <c r="M89" s="510"/>
      <c r="N89" s="510"/>
    </row>
    <row r="90" spans="1:14" x14ac:dyDescent="0.25">
      <c r="A90" s="511"/>
      <c r="B90" s="511"/>
      <c r="C90" s="510"/>
      <c r="D90" s="510"/>
      <c r="E90" s="510"/>
      <c r="F90" s="510"/>
      <c r="G90" s="510"/>
      <c r="H90" s="511"/>
      <c r="I90" s="511"/>
      <c r="J90" s="510"/>
      <c r="K90" s="510"/>
      <c r="L90" s="510"/>
      <c r="M90" s="510"/>
      <c r="N90" s="510"/>
    </row>
    <row r="91" spans="1:14" x14ac:dyDescent="0.25">
      <c r="A91" s="511"/>
      <c r="B91" s="511"/>
      <c r="C91" s="510"/>
      <c r="D91" s="510"/>
      <c r="E91" s="510"/>
      <c r="F91" s="510"/>
      <c r="G91" s="510"/>
      <c r="H91" s="511"/>
      <c r="I91" s="511"/>
      <c r="J91" s="510"/>
      <c r="K91" s="510"/>
      <c r="L91" s="510"/>
      <c r="M91" s="510"/>
      <c r="N91" s="510"/>
    </row>
    <row r="92" spans="1:14" x14ac:dyDescent="0.25">
      <c r="A92" s="511" t="s">
        <v>40</v>
      </c>
      <c r="B92" s="511"/>
      <c r="C92" s="510"/>
      <c r="D92" s="510"/>
      <c r="E92" s="510"/>
      <c r="F92" s="510"/>
      <c r="G92" s="510"/>
      <c r="H92" s="511" t="s">
        <v>40</v>
      </c>
      <c r="I92" s="511"/>
      <c r="J92" s="510"/>
      <c r="K92" s="510"/>
      <c r="L92" s="510"/>
      <c r="M92" s="510"/>
      <c r="N92" s="510"/>
    </row>
    <row r="93" spans="1:14" x14ac:dyDescent="0.25">
      <c r="A93" s="511"/>
      <c r="B93" s="511"/>
      <c r="C93" s="510"/>
      <c r="D93" s="510"/>
      <c r="E93" s="510"/>
      <c r="F93" s="510"/>
      <c r="G93" s="510"/>
      <c r="H93" s="511"/>
      <c r="I93" s="511"/>
      <c r="J93" s="510"/>
      <c r="K93" s="510"/>
      <c r="L93" s="510"/>
      <c r="M93" s="510"/>
      <c r="N93" s="510"/>
    </row>
    <row r="94" spans="1:14" x14ac:dyDescent="0.25">
      <c r="A94" s="511"/>
      <c r="B94" s="511"/>
      <c r="C94" s="510"/>
      <c r="D94" s="510"/>
      <c r="E94" s="510"/>
      <c r="F94" s="510"/>
      <c r="G94" s="510"/>
      <c r="H94" s="511"/>
      <c r="I94" s="511"/>
      <c r="J94" s="510"/>
      <c r="K94" s="510"/>
      <c r="L94" s="510"/>
      <c r="M94" s="510"/>
      <c r="N94" s="510"/>
    </row>
    <row r="95" spans="1:14" x14ac:dyDescent="0.25">
      <c r="A95" s="22"/>
      <c r="B95" s="22"/>
      <c r="C95" s="22"/>
      <c r="D95" s="22"/>
      <c r="E95" s="22"/>
      <c r="F95" s="22"/>
      <c r="G95" s="22"/>
      <c r="H95" s="22"/>
      <c r="I95" s="22"/>
      <c r="J95" s="22"/>
      <c r="K95" s="22"/>
      <c r="L95" s="22"/>
      <c r="M95" s="22"/>
      <c r="N95" s="22"/>
    </row>
    <row r="96" spans="1:14" ht="12.75" customHeight="1" x14ac:dyDescent="0.25">
      <c r="A96" s="512" t="s">
        <v>41</v>
      </c>
      <c r="B96" s="512"/>
      <c r="C96" s="512"/>
      <c r="D96" s="512"/>
      <c r="E96" s="512"/>
      <c r="F96" s="512"/>
      <c r="G96" s="512"/>
      <c r="H96" s="512"/>
      <c r="I96" s="512"/>
      <c r="J96" s="512"/>
      <c r="K96" s="512"/>
      <c r="L96" s="512"/>
      <c r="M96" s="512"/>
      <c r="N96" s="512"/>
    </row>
    <row r="97" spans="1:14" ht="31.5" customHeight="1" x14ac:dyDescent="0.25">
      <c r="A97" s="47" t="s">
        <v>73</v>
      </c>
      <c r="B97" s="520" t="s">
        <v>74</v>
      </c>
      <c r="C97" s="520"/>
      <c r="D97" s="520"/>
      <c r="E97" s="520"/>
      <c r="F97" s="520"/>
      <c r="G97" s="514" t="s">
        <v>80</v>
      </c>
      <c r="H97" s="514"/>
      <c r="I97" s="514" t="s">
        <v>81</v>
      </c>
      <c r="J97" s="514"/>
      <c r="K97" s="514" t="s">
        <v>76</v>
      </c>
      <c r="L97" s="514"/>
      <c r="M97" s="521" t="s">
        <v>77</v>
      </c>
      <c r="N97" s="521"/>
    </row>
    <row r="98" spans="1:14" x14ac:dyDescent="0.25">
      <c r="A98" s="58" t="s">
        <v>167</v>
      </c>
      <c r="B98" s="639" t="s">
        <v>282</v>
      </c>
      <c r="C98" s="639"/>
      <c r="D98" s="639"/>
      <c r="E98" s="639"/>
      <c r="F98" s="639"/>
      <c r="G98" s="636"/>
      <c r="H98" s="636"/>
      <c r="I98" s="523"/>
      <c r="J98" s="523"/>
      <c r="K98" s="637">
        <v>0.3</v>
      </c>
      <c r="L98" s="637"/>
      <c r="M98" s="638">
        <f>37911*30/100</f>
        <v>11373.3</v>
      </c>
      <c r="N98" s="638"/>
    </row>
    <row r="99" spans="1:14" x14ac:dyDescent="0.25">
      <c r="A99" s="58" t="s">
        <v>160</v>
      </c>
      <c r="B99" s="639" t="s">
        <v>288</v>
      </c>
      <c r="C99" s="639"/>
      <c r="D99" s="639"/>
      <c r="E99" s="639"/>
      <c r="F99" s="639"/>
      <c r="G99" s="636"/>
      <c r="H99" s="636"/>
      <c r="I99" s="523"/>
      <c r="J99" s="523"/>
      <c r="K99" s="637">
        <v>0.98</v>
      </c>
      <c r="L99" s="637"/>
      <c r="M99" s="638">
        <f>12000*98/100</f>
        <v>11760</v>
      </c>
      <c r="N99" s="638"/>
    </row>
    <row r="100" spans="1:14" x14ac:dyDescent="0.25">
      <c r="A100" s="58" t="s">
        <v>160</v>
      </c>
      <c r="B100" s="639" t="s">
        <v>286</v>
      </c>
      <c r="C100" s="639"/>
      <c r="D100" s="639"/>
      <c r="E100" s="639"/>
      <c r="F100" s="639"/>
      <c r="G100" s="636"/>
      <c r="H100" s="636"/>
      <c r="I100" s="523"/>
      <c r="J100" s="523"/>
      <c r="K100" s="637">
        <v>0.45</v>
      </c>
      <c r="L100" s="637"/>
      <c r="M100" s="638">
        <f>28250*45/100</f>
        <v>12712.5</v>
      </c>
      <c r="N100" s="638"/>
    </row>
    <row r="101" spans="1:14" x14ac:dyDescent="0.25">
      <c r="A101" s="48" t="s">
        <v>160</v>
      </c>
      <c r="B101" s="516"/>
      <c r="C101" s="516"/>
      <c r="D101" s="516"/>
      <c r="E101" s="516"/>
      <c r="F101" s="516"/>
      <c r="G101" s="636"/>
      <c r="H101" s="636"/>
      <c r="I101" s="523"/>
      <c r="J101" s="523"/>
      <c r="K101" s="637"/>
      <c r="L101" s="637"/>
      <c r="M101" s="627"/>
      <c r="N101" s="627"/>
    </row>
    <row r="102" spans="1:14" x14ac:dyDescent="0.25">
      <c r="A102" s="48" t="s">
        <v>160</v>
      </c>
      <c r="B102" s="516"/>
      <c r="C102" s="516"/>
      <c r="D102" s="516"/>
      <c r="E102" s="516"/>
      <c r="F102" s="516"/>
      <c r="G102" s="636"/>
      <c r="H102" s="636"/>
      <c r="I102" s="523"/>
      <c r="J102" s="523"/>
      <c r="K102" s="637"/>
      <c r="L102" s="637"/>
      <c r="M102" s="627"/>
      <c r="N102" s="627"/>
    </row>
    <row r="103" spans="1:14" x14ac:dyDescent="0.25">
      <c r="A103" s="48" t="s">
        <v>160</v>
      </c>
      <c r="B103" s="516"/>
      <c r="C103" s="516"/>
      <c r="D103" s="516"/>
      <c r="E103" s="516"/>
      <c r="F103" s="516"/>
      <c r="G103" s="636"/>
      <c r="H103" s="636"/>
      <c r="I103" s="523"/>
      <c r="J103" s="523"/>
      <c r="K103" s="637"/>
      <c r="L103" s="637"/>
      <c r="M103" s="627"/>
      <c r="N103" s="627"/>
    </row>
    <row r="104" spans="1:14" x14ac:dyDescent="0.25">
      <c r="A104" s="48" t="s">
        <v>160</v>
      </c>
      <c r="B104" s="516"/>
      <c r="C104" s="516"/>
      <c r="D104" s="516"/>
      <c r="E104" s="516"/>
      <c r="F104" s="516"/>
      <c r="G104" s="636"/>
      <c r="H104" s="636"/>
      <c r="I104" s="523"/>
      <c r="J104" s="523"/>
      <c r="K104" s="637"/>
      <c r="L104" s="637"/>
      <c r="M104" s="627"/>
      <c r="N104" s="627"/>
    </row>
    <row r="105" spans="1:14" x14ac:dyDescent="0.25">
      <c r="A105" s="48"/>
      <c r="B105" s="516"/>
      <c r="C105" s="516"/>
      <c r="D105" s="516"/>
      <c r="E105" s="516"/>
      <c r="F105" s="516"/>
      <c r="G105" s="636"/>
      <c r="H105" s="636"/>
      <c r="I105" s="523"/>
      <c r="J105" s="523"/>
      <c r="K105" s="523"/>
      <c r="L105" s="523"/>
      <c r="M105" s="627"/>
      <c r="N105" s="627"/>
    </row>
    <row r="106" spans="1:14" x14ac:dyDescent="0.25">
      <c r="A106" s="48"/>
      <c r="B106" s="516"/>
      <c r="C106" s="516"/>
      <c r="D106" s="516"/>
      <c r="E106" s="516"/>
      <c r="F106" s="516"/>
      <c r="G106" s="636"/>
      <c r="H106" s="636"/>
      <c r="I106" s="523"/>
      <c r="J106" s="523"/>
      <c r="K106" s="523"/>
      <c r="L106" s="523"/>
      <c r="M106" s="627"/>
      <c r="N106" s="627"/>
    </row>
    <row r="107" spans="1:14" x14ac:dyDescent="0.25">
      <c r="A107" s="48"/>
      <c r="B107" s="516"/>
      <c r="C107" s="516"/>
      <c r="D107" s="516"/>
      <c r="E107" s="516"/>
      <c r="F107" s="516"/>
      <c r="G107" s="636"/>
      <c r="H107" s="636"/>
      <c r="I107" s="523"/>
      <c r="J107" s="523"/>
      <c r="K107" s="523"/>
      <c r="L107" s="523"/>
      <c r="M107" s="627"/>
      <c r="N107" s="627"/>
    </row>
    <row r="108" spans="1:14" x14ac:dyDescent="0.25">
      <c r="A108" s="48"/>
      <c r="B108" s="516"/>
      <c r="C108" s="516"/>
      <c r="D108" s="516"/>
      <c r="E108" s="516"/>
      <c r="F108" s="516"/>
      <c r="G108" s="636"/>
      <c r="H108" s="636"/>
      <c r="I108" s="523"/>
      <c r="J108" s="523"/>
      <c r="K108" s="523"/>
      <c r="L108" s="523"/>
      <c r="M108" s="627"/>
      <c r="N108" s="627"/>
    </row>
    <row r="109" spans="1:14" x14ac:dyDescent="0.25">
      <c r="A109" s="48"/>
      <c r="B109" s="516"/>
      <c r="C109" s="516"/>
      <c r="D109" s="516"/>
      <c r="E109" s="516"/>
      <c r="F109" s="516"/>
      <c r="G109" s="636"/>
      <c r="H109" s="636"/>
      <c r="I109" s="523"/>
      <c r="J109" s="523"/>
      <c r="K109" s="523"/>
      <c r="L109" s="523"/>
      <c r="M109" s="627"/>
      <c r="N109" s="627"/>
    </row>
    <row r="110" spans="1:14" x14ac:dyDescent="0.25">
      <c r="A110" s="48"/>
      <c r="B110" s="516"/>
      <c r="C110" s="516"/>
      <c r="D110" s="516"/>
      <c r="E110" s="516"/>
      <c r="F110" s="516"/>
      <c r="G110" s="636"/>
      <c r="H110" s="636"/>
      <c r="I110" s="523"/>
      <c r="J110" s="523"/>
      <c r="K110" s="523"/>
      <c r="L110" s="523"/>
      <c r="M110" s="627"/>
      <c r="N110" s="627"/>
    </row>
    <row r="111" spans="1:14" x14ac:dyDescent="0.25">
      <c r="A111" s="49">
        <f>COUNTA(B98:F110)</f>
        <v>3</v>
      </c>
      <c r="B111" s="530" t="s">
        <v>42</v>
      </c>
      <c r="C111" s="530"/>
      <c r="D111" s="530"/>
      <c r="E111" s="530"/>
      <c r="F111" s="530"/>
      <c r="G111" s="530"/>
      <c r="H111" s="530"/>
      <c r="I111" s="530"/>
      <c r="J111" s="530"/>
      <c r="K111" s="530"/>
      <c r="L111" s="530"/>
      <c r="M111" s="632"/>
      <c r="N111" s="632"/>
    </row>
    <row r="112" spans="1:14" x14ac:dyDescent="0.25">
      <c r="A112" s="22"/>
      <c r="B112" s="22"/>
      <c r="C112" s="22"/>
      <c r="D112" s="22"/>
      <c r="E112" s="22"/>
      <c r="F112" s="22"/>
      <c r="G112" s="22"/>
      <c r="H112" s="22"/>
      <c r="I112" s="22"/>
      <c r="J112" s="22"/>
      <c r="K112" s="22"/>
      <c r="L112" s="22"/>
      <c r="M112" s="22"/>
      <c r="N112" s="22"/>
    </row>
    <row r="113" spans="1:16" ht="12.75" customHeight="1" x14ac:dyDescent="0.25">
      <c r="A113" s="512" t="s">
        <v>43</v>
      </c>
      <c r="B113" s="512"/>
      <c r="C113" s="512"/>
      <c r="D113" s="512"/>
      <c r="E113" s="512"/>
      <c r="F113" s="512"/>
      <c r="G113" s="512"/>
      <c r="H113" s="512"/>
      <c r="I113" s="512"/>
      <c r="J113" s="512"/>
      <c r="K113" s="512"/>
      <c r="L113" s="512"/>
      <c r="M113" s="512"/>
      <c r="N113" s="512"/>
    </row>
    <row r="114" spans="1:16" ht="12.75" customHeight="1" x14ac:dyDescent="0.25">
      <c r="A114" s="511" t="s">
        <v>44</v>
      </c>
      <c r="B114" s="511"/>
      <c r="C114" s="511"/>
      <c r="D114" s="511"/>
      <c r="E114" s="526" t="s">
        <v>45</v>
      </c>
      <c r="F114" s="526"/>
      <c r="G114" s="526"/>
      <c r="H114" s="526"/>
      <c r="I114" s="526"/>
      <c r="J114" s="526"/>
      <c r="K114" s="526"/>
      <c r="L114" s="526"/>
      <c r="M114" s="632" t="s">
        <v>46</v>
      </c>
      <c r="N114" s="632"/>
    </row>
    <row r="115" spans="1:16" x14ac:dyDescent="0.25">
      <c r="A115" s="507"/>
      <c r="B115" s="507"/>
      <c r="C115" s="507"/>
      <c r="D115" s="507"/>
      <c r="E115" s="524"/>
      <c r="F115" s="524"/>
      <c r="G115" s="524"/>
      <c r="H115" s="524"/>
      <c r="I115" s="524"/>
      <c r="J115" s="524"/>
      <c r="K115" s="524"/>
      <c r="L115" s="524"/>
      <c r="M115" s="627"/>
      <c r="N115" s="627"/>
    </row>
    <row r="116" spans="1:16" x14ac:dyDescent="0.25">
      <c r="A116" s="507"/>
      <c r="B116" s="507"/>
      <c r="C116" s="507"/>
      <c r="D116" s="507"/>
      <c r="E116" s="524"/>
      <c r="F116" s="524"/>
      <c r="G116" s="524"/>
      <c r="H116" s="524"/>
      <c r="I116" s="524"/>
      <c r="J116" s="524"/>
      <c r="K116" s="524"/>
      <c r="L116" s="524"/>
      <c r="M116" s="627"/>
      <c r="N116" s="627"/>
      <c r="O116" s="34"/>
      <c r="P116" s="35"/>
    </row>
    <row r="117" spans="1:16" x14ac:dyDescent="0.25">
      <c r="A117" s="507"/>
      <c r="B117" s="507"/>
      <c r="C117" s="507"/>
      <c r="D117" s="507"/>
      <c r="E117" s="524"/>
      <c r="F117" s="524"/>
      <c r="G117" s="524"/>
      <c r="H117" s="524"/>
      <c r="I117" s="524"/>
      <c r="J117" s="524"/>
      <c r="K117" s="524"/>
      <c r="L117" s="524"/>
      <c r="M117" s="627"/>
      <c r="N117" s="627"/>
      <c r="O117" s="34"/>
      <c r="P117" s="35"/>
    </row>
    <row r="118" spans="1:16" x14ac:dyDescent="0.25">
      <c r="A118" s="507"/>
      <c r="B118" s="507"/>
      <c r="C118" s="507"/>
      <c r="D118" s="507"/>
      <c r="E118" s="524"/>
      <c r="F118" s="524"/>
      <c r="G118" s="524"/>
      <c r="H118" s="524"/>
      <c r="I118" s="524"/>
      <c r="J118" s="524"/>
      <c r="K118" s="524"/>
      <c r="L118" s="524"/>
      <c r="M118" s="627"/>
      <c r="N118" s="627"/>
    </row>
    <row r="119" spans="1:16" x14ac:dyDescent="0.25">
      <c r="A119" s="507"/>
      <c r="B119" s="507"/>
      <c r="C119" s="507"/>
      <c r="D119" s="507"/>
      <c r="E119" s="524"/>
      <c r="F119" s="524"/>
      <c r="G119" s="524"/>
      <c r="H119" s="524"/>
      <c r="I119" s="524"/>
      <c r="J119" s="524"/>
      <c r="K119" s="524"/>
      <c r="L119" s="524"/>
      <c r="M119" s="627"/>
      <c r="N119" s="627"/>
    </row>
    <row r="120" spans="1:16" x14ac:dyDescent="0.25">
      <c r="A120" s="507"/>
      <c r="B120" s="507"/>
      <c r="C120" s="507"/>
      <c r="D120" s="507"/>
      <c r="E120" s="524"/>
      <c r="F120" s="524"/>
      <c r="G120" s="524"/>
      <c r="H120" s="524"/>
      <c r="I120" s="524"/>
      <c r="J120" s="524"/>
      <c r="K120" s="524"/>
      <c r="L120" s="524"/>
      <c r="M120" s="627"/>
      <c r="N120" s="627"/>
    </row>
    <row r="121" spans="1:16" x14ac:dyDescent="0.25">
      <c r="A121" s="507"/>
      <c r="B121" s="507"/>
      <c r="C121" s="507"/>
      <c r="D121" s="507"/>
      <c r="E121" s="524"/>
      <c r="F121" s="524"/>
      <c r="G121" s="524"/>
      <c r="H121" s="524"/>
      <c r="I121" s="524"/>
      <c r="J121" s="524"/>
      <c r="K121" s="524"/>
      <c r="L121" s="524"/>
      <c r="M121" s="627"/>
      <c r="N121" s="627"/>
    </row>
    <row r="122" spans="1:16" x14ac:dyDescent="0.25">
      <c r="A122" s="507"/>
      <c r="B122" s="507"/>
      <c r="C122" s="507"/>
      <c r="D122" s="507"/>
      <c r="E122" s="524"/>
      <c r="F122" s="524"/>
      <c r="G122" s="524"/>
      <c r="H122" s="524"/>
      <c r="I122" s="524"/>
      <c r="J122" s="524"/>
      <c r="K122" s="524"/>
      <c r="L122" s="524"/>
      <c r="M122" s="627"/>
      <c r="N122" s="627"/>
    </row>
    <row r="123" spans="1:16" x14ac:dyDescent="0.25">
      <c r="A123" s="507"/>
      <c r="B123" s="507"/>
      <c r="C123" s="507"/>
      <c r="D123" s="507"/>
      <c r="E123" s="524"/>
      <c r="F123" s="524"/>
      <c r="G123" s="524"/>
      <c r="H123" s="524"/>
      <c r="I123" s="524"/>
      <c r="J123" s="524"/>
      <c r="K123" s="524"/>
      <c r="L123" s="524"/>
      <c r="M123" s="627"/>
      <c r="N123" s="627"/>
    </row>
    <row r="124" spans="1:16" x14ac:dyDescent="0.25">
      <c r="A124" s="507"/>
      <c r="B124" s="507"/>
      <c r="C124" s="507"/>
      <c r="D124" s="507"/>
      <c r="E124" s="524"/>
      <c r="F124" s="524"/>
      <c r="G124" s="524"/>
      <c r="H124" s="524"/>
      <c r="I124" s="524"/>
      <c r="J124" s="524"/>
      <c r="K124" s="524"/>
      <c r="L124" s="524"/>
      <c r="M124" s="627"/>
      <c r="N124" s="627"/>
    </row>
    <row r="125" spans="1:16" x14ac:dyDescent="0.25">
      <c r="A125" s="507"/>
      <c r="B125" s="507"/>
      <c r="C125" s="507"/>
      <c r="D125" s="507"/>
      <c r="E125" s="524"/>
      <c r="F125" s="524"/>
      <c r="G125" s="524"/>
      <c r="H125" s="524"/>
      <c r="I125" s="524"/>
      <c r="J125" s="524"/>
      <c r="K125" s="524"/>
      <c r="L125" s="524"/>
      <c r="M125" s="627"/>
      <c r="N125" s="627"/>
    </row>
    <row r="126" spans="1:16" x14ac:dyDescent="0.25">
      <c r="A126" s="507"/>
      <c r="B126" s="507"/>
      <c r="C126" s="507"/>
      <c r="D126" s="507"/>
      <c r="E126" s="524"/>
      <c r="F126" s="524"/>
      <c r="G126" s="524"/>
      <c r="H126" s="524"/>
      <c r="I126" s="524"/>
      <c r="J126" s="524"/>
      <c r="K126" s="524"/>
      <c r="L126" s="524"/>
      <c r="M126" s="627"/>
      <c r="N126" s="627"/>
    </row>
    <row r="127" spans="1:16" x14ac:dyDescent="0.25">
      <c r="A127" s="507"/>
      <c r="B127" s="507"/>
      <c r="C127" s="507"/>
      <c r="D127" s="507"/>
      <c r="E127" s="524"/>
      <c r="F127" s="524"/>
      <c r="G127" s="524"/>
      <c r="H127" s="524"/>
      <c r="I127" s="524"/>
      <c r="J127" s="524"/>
      <c r="K127" s="524"/>
      <c r="L127" s="524"/>
      <c r="M127" s="627"/>
      <c r="N127" s="627"/>
    </row>
    <row r="128" spans="1:16" x14ac:dyDescent="0.25">
      <c r="A128" s="507"/>
      <c r="B128" s="507"/>
      <c r="C128" s="507"/>
      <c r="D128" s="507"/>
      <c r="E128" s="524"/>
      <c r="F128" s="524"/>
      <c r="G128" s="524"/>
      <c r="H128" s="524"/>
      <c r="I128" s="524"/>
      <c r="J128" s="524"/>
      <c r="K128" s="524"/>
      <c r="L128" s="524"/>
      <c r="M128" s="627"/>
      <c r="N128" s="627"/>
    </row>
    <row r="129" spans="1:14" ht="12.75" customHeight="1" x14ac:dyDescent="0.25">
      <c r="A129" s="527" t="s">
        <v>49</v>
      </c>
      <c r="B129" s="527"/>
      <c r="C129" s="527"/>
      <c r="D129" s="527"/>
      <c r="E129" s="527"/>
      <c r="F129" s="527"/>
      <c r="G129" s="527"/>
      <c r="H129" s="527"/>
      <c r="I129" s="527"/>
      <c r="J129" s="527"/>
      <c r="K129" s="527"/>
      <c r="L129" s="527"/>
      <c r="M129" s="632"/>
      <c r="N129" s="632"/>
    </row>
    <row r="132" spans="1:14" ht="12.75" customHeight="1" x14ac:dyDescent="0.25">
      <c r="A132" s="629"/>
      <c r="B132" s="629"/>
      <c r="C132" s="629"/>
      <c r="D132" s="629"/>
      <c r="E132" s="629"/>
      <c r="F132" s="629"/>
      <c r="G132" s="629"/>
      <c r="H132" s="629"/>
      <c r="I132" s="629"/>
      <c r="J132" s="629"/>
      <c r="K132" s="629"/>
      <c r="L132" s="629"/>
      <c r="M132" s="629"/>
      <c r="N132" s="629"/>
    </row>
    <row r="133" spans="1:14" ht="12.75" customHeight="1" x14ac:dyDescent="0.25">
      <c r="A133" s="630"/>
      <c r="B133" s="630"/>
      <c r="C133" s="630"/>
      <c r="D133" s="630"/>
      <c r="E133" s="630"/>
      <c r="F133" s="630"/>
      <c r="G133" s="630"/>
      <c r="H133" s="630"/>
      <c r="I133" s="630"/>
      <c r="J133" s="630"/>
      <c r="K133" s="630"/>
      <c r="L133" s="630"/>
      <c r="M133" s="630"/>
      <c r="N133" s="630"/>
    </row>
    <row r="134" spans="1:14" ht="12.75" customHeight="1" x14ac:dyDescent="0.25">
      <c r="A134" s="628"/>
      <c r="B134" s="628"/>
      <c r="C134" s="628"/>
      <c r="D134" s="628"/>
      <c r="E134" s="626"/>
      <c r="F134" s="626"/>
      <c r="G134" s="626"/>
      <c r="H134" s="631"/>
      <c r="I134" s="631"/>
      <c r="J134" s="631"/>
      <c r="K134" s="631"/>
      <c r="L134" s="631"/>
      <c r="M134" s="631"/>
      <c r="N134" s="631"/>
    </row>
    <row r="135" spans="1:14" ht="98.25" customHeight="1" x14ac:dyDescent="0.25">
      <c r="A135" s="628"/>
      <c r="B135" s="628"/>
      <c r="C135" s="628"/>
      <c r="D135" s="628"/>
      <c r="E135" s="626"/>
      <c r="F135" s="626"/>
      <c r="G135" s="626"/>
      <c r="H135" s="631"/>
      <c r="I135" s="631"/>
      <c r="J135" s="631"/>
      <c r="K135" s="631"/>
      <c r="L135" s="631"/>
      <c r="M135" s="631"/>
      <c r="N135" s="631"/>
    </row>
    <row r="136" spans="1:14" ht="12.75" customHeight="1" x14ac:dyDescent="0.25">
      <c r="A136" s="625"/>
      <c r="B136" s="625"/>
      <c r="C136" s="625"/>
      <c r="D136" s="625"/>
      <c r="E136" s="626"/>
      <c r="F136" s="626"/>
      <c r="G136" s="626"/>
      <c r="H136" s="631"/>
      <c r="I136" s="631"/>
      <c r="J136" s="631"/>
      <c r="K136" s="631"/>
      <c r="L136" s="631"/>
      <c r="M136" s="631"/>
      <c r="N136" s="631"/>
    </row>
    <row r="137" spans="1:14" ht="69.75" customHeight="1" x14ac:dyDescent="0.25">
      <c r="A137" s="625"/>
      <c r="B137" s="625"/>
      <c r="C137" s="625"/>
      <c r="D137" s="625"/>
      <c r="E137" s="626"/>
      <c r="F137" s="626"/>
      <c r="G137" s="626"/>
      <c r="H137" s="631"/>
      <c r="I137" s="631"/>
      <c r="J137" s="631"/>
      <c r="K137" s="631"/>
      <c r="L137" s="631"/>
      <c r="M137" s="631"/>
      <c r="N137" s="631"/>
    </row>
    <row r="138" spans="1:14" ht="12.75" customHeight="1" x14ac:dyDescent="0.25">
      <c r="A138" s="625"/>
      <c r="B138" s="625"/>
      <c r="C138" s="625"/>
      <c r="D138" s="625"/>
      <c r="E138" s="626"/>
      <c r="F138" s="626"/>
      <c r="G138" s="626"/>
      <c r="H138" s="631"/>
      <c r="I138" s="631"/>
      <c r="J138" s="631"/>
      <c r="K138" s="631"/>
      <c r="L138" s="631"/>
      <c r="M138" s="631"/>
      <c r="N138" s="631"/>
    </row>
    <row r="139" spans="1:14" ht="40.5" customHeight="1" x14ac:dyDescent="0.25">
      <c r="A139" s="625"/>
      <c r="B139" s="625"/>
      <c r="C139" s="625"/>
      <c r="D139" s="625"/>
      <c r="E139" s="626"/>
      <c r="F139" s="626"/>
      <c r="G139" s="626"/>
      <c r="H139" s="631"/>
      <c r="I139" s="631"/>
      <c r="J139" s="631"/>
      <c r="K139" s="631"/>
      <c r="L139" s="631"/>
      <c r="M139" s="631"/>
      <c r="N139" s="631"/>
    </row>
    <row r="140" spans="1:14" ht="12.75" customHeight="1" x14ac:dyDescent="0.25">
      <c r="A140" s="625"/>
      <c r="B140" s="625"/>
      <c r="C140" s="625"/>
      <c r="D140" s="625"/>
      <c r="E140" s="626"/>
      <c r="F140" s="626"/>
      <c r="G140" s="626"/>
      <c r="H140" s="631"/>
      <c r="I140" s="631"/>
      <c r="J140" s="631"/>
      <c r="K140" s="631"/>
      <c r="L140" s="631"/>
      <c r="M140" s="631"/>
      <c r="N140" s="631"/>
    </row>
    <row r="141" spans="1:14" ht="55.5" customHeight="1" x14ac:dyDescent="0.25">
      <c r="A141" s="625"/>
      <c r="B141" s="625"/>
      <c r="C141" s="625"/>
      <c r="D141" s="625"/>
      <c r="E141" s="626"/>
      <c r="F141" s="626"/>
      <c r="G141" s="626"/>
      <c r="H141" s="631"/>
      <c r="I141" s="631"/>
      <c r="J141" s="631"/>
      <c r="K141" s="631"/>
      <c r="L141" s="631"/>
      <c r="M141" s="631"/>
      <c r="N141" s="631"/>
    </row>
    <row r="142" spans="1:14" ht="12.75" customHeight="1" x14ac:dyDescent="0.25">
      <c r="A142" s="625"/>
      <c r="B142" s="625"/>
      <c r="C142" s="625"/>
      <c r="D142" s="625"/>
      <c r="E142" s="626"/>
      <c r="F142" s="626"/>
      <c r="G142" s="626"/>
      <c r="H142" s="631"/>
      <c r="I142" s="631"/>
      <c r="J142" s="631"/>
      <c r="K142" s="631"/>
      <c r="L142" s="631"/>
      <c r="M142" s="631"/>
      <c r="N142" s="631"/>
    </row>
    <row r="143" spans="1:14" ht="50.25" customHeight="1" x14ac:dyDescent="0.25">
      <c r="A143" s="625"/>
      <c r="B143" s="625"/>
      <c r="C143" s="625"/>
      <c r="D143" s="625"/>
      <c r="E143" s="626"/>
      <c r="F143" s="626"/>
      <c r="G143" s="626"/>
      <c r="H143" s="631"/>
      <c r="I143" s="631"/>
      <c r="J143" s="631"/>
      <c r="K143" s="631"/>
      <c r="L143" s="631"/>
      <c r="M143" s="631"/>
      <c r="N143" s="631"/>
    </row>
    <row r="144" spans="1:14" ht="12.75" customHeight="1" x14ac:dyDescent="0.25">
      <c r="A144" s="625"/>
      <c r="B144" s="625"/>
      <c r="C144" s="625"/>
      <c r="D144" s="625"/>
      <c r="E144" s="626"/>
      <c r="F144" s="626"/>
      <c r="G144" s="626"/>
      <c r="H144" s="635"/>
      <c r="I144" s="635"/>
      <c r="J144" s="635"/>
      <c r="K144" s="635"/>
      <c r="L144" s="635"/>
      <c r="M144" s="635"/>
      <c r="N144" s="635"/>
    </row>
    <row r="145" spans="1:14" ht="110.25" customHeight="1" x14ac:dyDescent="0.25">
      <c r="A145" s="625"/>
      <c r="B145" s="625"/>
      <c r="C145" s="625"/>
      <c r="D145" s="625"/>
      <c r="E145" s="626"/>
      <c r="F145" s="626"/>
      <c r="G145" s="626"/>
      <c r="H145" s="635"/>
      <c r="I145" s="635"/>
      <c r="J145" s="635"/>
      <c r="K145" s="635"/>
      <c r="L145" s="635"/>
      <c r="M145" s="635"/>
      <c r="N145" s="635"/>
    </row>
    <row r="146" spans="1:14" ht="111" customHeight="1" x14ac:dyDescent="0.25">
      <c r="A146" s="625"/>
      <c r="B146" s="625"/>
      <c r="C146" s="625"/>
      <c r="D146" s="625"/>
      <c r="E146" s="626"/>
      <c r="F146" s="626"/>
      <c r="G146" s="626"/>
      <c r="H146" s="633"/>
      <c r="I146" s="633"/>
      <c r="J146" s="633"/>
      <c r="K146" s="633"/>
      <c r="L146" s="634"/>
      <c r="M146" s="634"/>
      <c r="N146" s="634"/>
    </row>
    <row r="147" spans="1:14" ht="92.25" customHeight="1" x14ac:dyDescent="0.25">
      <c r="A147" s="625"/>
      <c r="B147" s="625"/>
      <c r="C147" s="625"/>
      <c r="D147" s="625"/>
      <c r="E147" s="626"/>
      <c r="F147" s="626"/>
      <c r="G147" s="626"/>
      <c r="H147" s="633"/>
      <c r="I147" s="633"/>
      <c r="J147" s="633"/>
      <c r="K147" s="633"/>
      <c r="L147" s="634"/>
      <c r="M147" s="634"/>
      <c r="N147" s="634"/>
    </row>
    <row r="148" spans="1:14" ht="72.75" customHeight="1" x14ac:dyDescent="0.25">
      <c r="A148" s="625"/>
      <c r="B148" s="625"/>
      <c r="C148" s="625"/>
      <c r="D148" s="625"/>
      <c r="E148" s="626"/>
      <c r="F148" s="626"/>
      <c r="G148" s="626"/>
      <c r="H148" s="633"/>
      <c r="I148" s="633"/>
      <c r="J148" s="633"/>
      <c r="K148" s="633"/>
      <c r="L148" s="634"/>
      <c r="M148" s="634"/>
      <c r="N148" s="634"/>
    </row>
    <row r="65465" spans="251:255" x14ac:dyDescent="0.25">
      <c r="IQ65465" s="26" t="s">
        <v>50</v>
      </c>
      <c r="IR65465" s="26" t="s">
        <v>51</v>
      </c>
      <c r="IS65465" s="26" t="s">
        <v>52</v>
      </c>
      <c r="IT65465" s="26" t="s">
        <v>53</v>
      </c>
      <c r="IU65465" s="26" t="s">
        <v>54</v>
      </c>
    </row>
    <row r="65466" spans="251:255" x14ac:dyDescent="0.25">
      <c r="IQ65466" s="26" t="e">
        <f>#REF!&amp;$C$9</f>
        <v>#REF!</v>
      </c>
      <c r="IR65466" s="26" t="e">
        <f>#REF!</f>
        <v>#REF!</v>
      </c>
      <c r="IS65466" s="26" t="e">
        <f>$B$25&amp;" - "&amp;$B$26&amp;" - "&amp;$B$29&amp;" - "&amp;$I$29&amp;" - "&amp;#REF!&amp;" - "&amp;#REF!&amp;" - "&amp;#REF!&amp;" - "&amp;#REF!</f>
        <v>#REF!</v>
      </c>
      <c r="IT65466" s="26" t="e">
        <f>$A$32&amp;": "&amp;$I$32&amp;" - "&amp;$A$34&amp;": "&amp;$I$33&amp;" - "&amp;$A$35&amp;": "&amp;$I$34&amp;" - "&amp;#REF!&amp;": "&amp;#REF!&amp;" - "&amp;#REF!&amp;": "&amp;#REF!&amp;" - "&amp;#REF!&amp;": "&amp;$I$35&amp;" - "&amp;$A$38&amp;": "&amp;$I$38&amp;" - "&amp;$A$42&amp;": "&amp;$I$42&amp;" - "&amp;#REF!&amp;": "&amp;#REF!&amp;" - "&amp;$A$44&amp;": "&amp;$I$44&amp;" - "&amp;$A$45&amp;": "&amp;$I$45&amp;" - "&amp;#REF!&amp;": "&amp;#REF!&amp;" - "&amp;#REF!&amp;": "&amp;#REF!</f>
        <v>#REF!</v>
      </c>
      <c r="IU65466" s="26" t="e">
        <f>#REF!</f>
        <v>#REF!</v>
      </c>
    </row>
  </sheetData>
  <sheetProtection selectLockedCells="1" selectUnlockedCells="1"/>
  <mergeCells count="353">
    <mergeCell ref="B27:G27"/>
    <mergeCell ref="I27:N27"/>
    <mergeCell ref="C11:N23"/>
    <mergeCell ref="A11:B23"/>
    <mergeCell ref="A24:N24"/>
    <mergeCell ref="I25:N25"/>
    <mergeCell ref="A5:D6"/>
    <mergeCell ref="E5:H6"/>
    <mergeCell ref="I5:N5"/>
    <mergeCell ref="I6:J6"/>
    <mergeCell ref="K6:L6"/>
    <mergeCell ref="M6:N6"/>
    <mergeCell ref="A1:N1"/>
    <mergeCell ref="A2:D2"/>
    <mergeCell ref="E2:H2"/>
    <mergeCell ref="A3:D4"/>
    <mergeCell ref="E3:H4"/>
    <mergeCell ref="I2:K4"/>
    <mergeCell ref="L2:N4"/>
    <mergeCell ref="M7:N7"/>
    <mergeCell ref="C8:N8"/>
    <mergeCell ref="I26:N26"/>
    <mergeCell ref="B28:G28"/>
    <mergeCell ref="M34:N34"/>
    <mergeCell ref="A33:H33"/>
    <mergeCell ref="I33:J33"/>
    <mergeCell ref="A31:H31"/>
    <mergeCell ref="I28:N28"/>
    <mergeCell ref="B29:G29"/>
    <mergeCell ref="I29:N29"/>
    <mergeCell ref="K32:L32"/>
    <mergeCell ref="M32:N32"/>
    <mergeCell ref="E7:H7"/>
    <mergeCell ref="B25:G25"/>
    <mergeCell ref="K7:L7"/>
    <mergeCell ref="I7:J7"/>
    <mergeCell ref="A8:B8"/>
    <mergeCell ref="A7:D7"/>
    <mergeCell ref="A9:B9"/>
    <mergeCell ref="C9:N9"/>
    <mergeCell ref="A10:B10"/>
    <mergeCell ref="C10:N10"/>
    <mergeCell ref="B26:G26"/>
    <mergeCell ref="I37:J37"/>
    <mergeCell ref="A37:H37"/>
    <mergeCell ref="A34:H34"/>
    <mergeCell ref="I34:J34"/>
    <mergeCell ref="K34:L34"/>
    <mergeCell ref="I31:J31"/>
    <mergeCell ref="M33:N33"/>
    <mergeCell ref="A32:H32"/>
    <mergeCell ref="I32:J32"/>
    <mergeCell ref="K33:L33"/>
    <mergeCell ref="K31:L31"/>
    <mergeCell ref="M31:N31"/>
    <mergeCell ref="O31:P31"/>
    <mergeCell ref="O37:P37"/>
    <mergeCell ref="Q37:R37"/>
    <mergeCell ref="A36:H36"/>
    <mergeCell ref="I36:J36"/>
    <mergeCell ref="K36:L36"/>
    <mergeCell ref="M36:N36"/>
    <mergeCell ref="O36:P36"/>
    <mergeCell ref="Q36:R36"/>
    <mergeCell ref="Q31:R31"/>
    <mergeCell ref="Q35:R35"/>
    <mergeCell ref="O35:P35"/>
    <mergeCell ref="O33:P33"/>
    <mergeCell ref="Q33:R33"/>
    <mergeCell ref="O32:P32"/>
    <mergeCell ref="Q32:R32"/>
    <mergeCell ref="O34:P34"/>
    <mergeCell ref="Q34:R34"/>
    <mergeCell ref="A35:H35"/>
    <mergeCell ref="I35:J35"/>
    <mergeCell ref="K35:L35"/>
    <mergeCell ref="M35:N35"/>
    <mergeCell ref="K37:L37"/>
    <mergeCell ref="M37:N37"/>
    <mergeCell ref="A44:H44"/>
    <mergeCell ref="I44:J44"/>
    <mergeCell ref="K44:L44"/>
    <mergeCell ref="M44:N44"/>
    <mergeCell ref="O38:P38"/>
    <mergeCell ref="Q38:R38"/>
    <mergeCell ref="O44:P44"/>
    <mergeCell ref="Q44:R44"/>
    <mergeCell ref="O43:P43"/>
    <mergeCell ref="Q43:R43"/>
    <mergeCell ref="A40:H40"/>
    <mergeCell ref="I40:J40"/>
    <mergeCell ref="K40:L40"/>
    <mergeCell ref="M40:N40"/>
    <mergeCell ref="A42:H42"/>
    <mergeCell ref="I42:J42"/>
    <mergeCell ref="A38:H38"/>
    <mergeCell ref="I38:J38"/>
    <mergeCell ref="K38:L38"/>
    <mergeCell ref="M38:N38"/>
    <mergeCell ref="K39:L39"/>
    <mergeCell ref="M39:N39"/>
    <mergeCell ref="A39:H39"/>
    <mergeCell ref="I39:J39"/>
    <mergeCell ref="O46:P46"/>
    <mergeCell ref="Q46:R46"/>
    <mergeCell ref="O45:P45"/>
    <mergeCell ref="Q45:R45"/>
    <mergeCell ref="K45:L45"/>
    <mergeCell ref="M45:N45"/>
    <mergeCell ref="O39:P39"/>
    <mergeCell ref="Q39:R39"/>
    <mergeCell ref="A43:H43"/>
    <mergeCell ref="I43:J43"/>
    <mergeCell ref="K43:L43"/>
    <mergeCell ref="M43:N43"/>
    <mergeCell ref="A41:H41"/>
    <mergeCell ref="I41:J41"/>
    <mergeCell ref="K42:L42"/>
    <mergeCell ref="M42:N42"/>
    <mergeCell ref="O42:P42"/>
    <mergeCell ref="Q42:R42"/>
    <mergeCell ref="K41:L41"/>
    <mergeCell ref="M41:N41"/>
    <mergeCell ref="O40:P40"/>
    <mergeCell ref="Q40:R40"/>
    <mergeCell ref="O41:P41"/>
    <mergeCell ref="Q41:R41"/>
    <mergeCell ref="O50:P50"/>
    <mergeCell ref="Q50:R50"/>
    <mergeCell ref="O49:P49"/>
    <mergeCell ref="Q49:R49"/>
    <mergeCell ref="A50:H50"/>
    <mergeCell ref="I50:J50"/>
    <mergeCell ref="K50:L50"/>
    <mergeCell ref="M50:N50"/>
    <mergeCell ref="A47:H47"/>
    <mergeCell ref="I47:J47"/>
    <mergeCell ref="A49:H49"/>
    <mergeCell ref="I49:J49"/>
    <mergeCell ref="A48:H48"/>
    <mergeCell ref="I48:J48"/>
    <mergeCell ref="K47:L47"/>
    <mergeCell ref="M47:N47"/>
    <mergeCell ref="O47:P47"/>
    <mergeCell ref="Q47:R47"/>
    <mergeCell ref="K49:L49"/>
    <mergeCell ref="M49:N49"/>
    <mergeCell ref="O48:P48"/>
    <mergeCell ref="Q48:R48"/>
    <mergeCell ref="K48:L48"/>
    <mergeCell ref="M48:N48"/>
    <mergeCell ref="A46:H46"/>
    <mergeCell ref="I46:J46"/>
    <mergeCell ref="K46:L46"/>
    <mergeCell ref="M46:N46"/>
    <mergeCell ref="A52:H52"/>
    <mergeCell ref="I52:J52"/>
    <mergeCell ref="A51:H51"/>
    <mergeCell ref="A45:H45"/>
    <mergeCell ref="I45:J45"/>
    <mergeCell ref="Q51:R51"/>
    <mergeCell ref="K52:L52"/>
    <mergeCell ref="M52:N52"/>
    <mergeCell ref="O52:P52"/>
    <mergeCell ref="O51:P51"/>
    <mergeCell ref="I54:J54"/>
    <mergeCell ref="I51:J51"/>
    <mergeCell ref="K51:L51"/>
    <mergeCell ref="M51:N51"/>
    <mergeCell ref="O54:P54"/>
    <mergeCell ref="Q52:R52"/>
    <mergeCell ref="A53:H53"/>
    <mergeCell ref="I53:J53"/>
    <mergeCell ref="K53:L53"/>
    <mergeCell ref="M53:N53"/>
    <mergeCell ref="O53:P53"/>
    <mergeCell ref="Q53:R53"/>
    <mergeCell ref="K54:L54"/>
    <mergeCell ref="M54:N54"/>
    <mergeCell ref="H78:L78"/>
    <mergeCell ref="A55:H55"/>
    <mergeCell ref="I55:J55"/>
    <mergeCell ref="K55:L55"/>
    <mergeCell ref="A66:B67"/>
    <mergeCell ref="A74:B75"/>
    <mergeCell ref="Q54:R54"/>
    <mergeCell ref="O55:P55"/>
    <mergeCell ref="M55:N55"/>
    <mergeCell ref="M78:N78"/>
    <mergeCell ref="A78:E78"/>
    <mergeCell ref="F78:G78"/>
    <mergeCell ref="A76:B77"/>
    <mergeCell ref="A56:N56"/>
    <mergeCell ref="A57:B57"/>
    <mergeCell ref="A58:B59"/>
    <mergeCell ref="A64:B65"/>
    <mergeCell ref="A68:B69"/>
    <mergeCell ref="A70:B71"/>
    <mergeCell ref="A72:B73"/>
    <mergeCell ref="Q55:R55"/>
    <mergeCell ref="A62:B63"/>
    <mergeCell ref="A60:B61"/>
    <mergeCell ref="A54:H54"/>
    <mergeCell ref="A79:E79"/>
    <mergeCell ref="F79:G79"/>
    <mergeCell ref="A81:G81"/>
    <mergeCell ref="H81:N81"/>
    <mergeCell ref="H79:L79"/>
    <mergeCell ref="M79:N79"/>
    <mergeCell ref="A82:B84"/>
    <mergeCell ref="C82:G84"/>
    <mergeCell ref="H82:I84"/>
    <mergeCell ref="J82:N84"/>
    <mergeCell ref="A85:B87"/>
    <mergeCell ref="C85:G87"/>
    <mergeCell ref="H85:I87"/>
    <mergeCell ref="J85:N87"/>
    <mergeCell ref="K98:L98"/>
    <mergeCell ref="A89:B91"/>
    <mergeCell ref="C89:G91"/>
    <mergeCell ref="H89:I91"/>
    <mergeCell ref="J89:N91"/>
    <mergeCell ref="A92:B94"/>
    <mergeCell ref="M98:N98"/>
    <mergeCell ref="B99:F99"/>
    <mergeCell ref="G99:H99"/>
    <mergeCell ref="I99:J99"/>
    <mergeCell ref="K99:L99"/>
    <mergeCell ref="M99:N99"/>
    <mergeCell ref="B98:F98"/>
    <mergeCell ref="G98:H98"/>
    <mergeCell ref="A88:G88"/>
    <mergeCell ref="H88:N88"/>
    <mergeCell ref="I98:J98"/>
    <mergeCell ref="B97:F97"/>
    <mergeCell ref="G97:H97"/>
    <mergeCell ref="I97:J97"/>
    <mergeCell ref="C92:G94"/>
    <mergeCell ref="H92:I94"/>
    <mergeCell ref="J92:N94"/>
    <mergeCell ref="A96:N96"/>
    <mergeCell ref="K97:L97"/>
    <mergeCell ref="M97:N97"/>
    <mergeCell ref="M100:N100"/>
    <mergeCell ref="B101:F101"/>
    <mergeCell ref="G101:H101"/>
    <mergeCell ref="I101:J101"/>
    <mergeCell ref="K101:L101"/>
    <mergeCell ref="M101:N101"/>
    <mergeCell ref="B100:F100"/>
    <mergeCell ref="G100:H100"/>
    <mergeCell ref="I100:J100"/>
    <mergeCell ref="K100:L100"/>
    <mergeCell ref="M102:N102"/>
    <mergeCell ref="B103:F103"/>
    <mergeCell ref="G103:H103"/>
    <mergeCell ref="I103:J103"/>
    <mergeCell ref="K103:L103"/>
    <mergeCell ref="M103:N103"/>
    <mergeCell ref="B102:F102"/>
    <mergeCell ref="G102:H102"/>
    <mergeCell ref="I102:J102"/>
    <mergeCell ref="K102:L102"/>
    <mergeCell ref="M104:N104"/>
    <mergeCell ref="B105:F105"/>
    <mergeCell ref="G105:H105"/>
    <mergeCell ref="I105:J105"/>
    <mergeCell ref="K105:L105"/>
    <mergeCell ref="M105:N105"/>
    <mergeCell ref="B104:F104"/>
    <mergeCell ref="G104:H104"/>
    <mergeCell ref="I104:J104"/>
    <mergeCell ref="K104:L104"/>
    <mergeCell ref="M106:N106"/>
    <mergeCell ref="B107:F107"/>
    <mergeCell ref="G107:H107"/>
    <mergeCell ref="I107:J107"/>
    <mergeCell ref="K107:L107"/>
    <mergeCell ref="M107:N107"/>
    <mergeCell ref="B106:F106"/>
    <mergeCell ref="G106:H106"/>
    <mergeCell ref="I106:J106"/>
    <mergeCell ref="K106:L106"/>
    <mergeCell ref="G108:H108"/>
    <mergeCell ref="I108:J108"/>
    <mergeCell ref="K108:L108"/>
    <mergeCell ref="M109:N109"/>
    <mergeCell ref="B109:F109"/>
    <mergeCell ref="G109:H109"/>
    <mergeCell ref="I109:J109"/>
    <mergeCell ref="K109:L109"/>
    <mergeCell ref="B108:F108"/>
    <mergeCell ref="M108:N108"/>
    <mergeCell ref="A119:D120"/>
    <mergeCell ref="E119:L120"/>
    <mergeCell ref="M119:N120"/>
    <mergeCell ref="M110:N110"/>
    <mergeCell ref="B111:L111"/>
    <mergeCell ref="M111:N111"/>
    <mergeCell ref="A117:D118"/>
    <mergeCell ref="E117:L118"/>
    <mergeCell ref="B110:F110"/>
    <mergeCell ref="G110:H110"/>
    <mergeCell ref="I110:J110"/>
    <mergeCell ref="K110:L110"/>
    <mergeCell ref="M117:N118"/>
    <mergeCell ref="A115:D116"/>
    <mergeCell ref="E115:L116"/>
    <mergeCell ref="M115:N116"/>
    <mergeCell ref="A113:N113"/>
    <mergeCell ref="A114:D114"/>
    <mergeCell ref="E114:L114"/>
    <mergeCell ref="M114:N114"/>
    <mergeCell ref="A146:D148"/>
    <mergeCell ref="E146:G148"/>
    <mergeCell ref="H146:K148"/>
    <mergeCell ref="L146:N146"/>
    <mergeCell ref="L147:N147"/>
    <mergeCell ref="L148:N148"/>
    <mergeCell ref="H134:N135"/>
    <mergeCell ref="A144:D145"/>
    <mergeCell ref="E144:G145"/>
    <mergeCell ref="H144:N145"/>
    <mergeCell ref="A140:D141"/>
    <mergeCell ref="E140:G141"/>
    <mergeCell ref="H140:N141"/>
    <mergeCell ref="A142:D143"/>
    <mergeCell ref="E142:G143"/>
    <mergeCell ref="H142:N143"/>
    <mergeCell ref="A121:D122"/>
    <mergeCell ref="H136:N137"/>
    <mergeCell ref="A129:L129"/>
    <mergeCell ref="M129:N129"/>
    <mergeCell ref="E121:L122"/>
    <mergeCell ref="M121:N122"/>
    <mergeCell ref="M127:N128"/>
    <mergeCell ref="A123:D124"/>
    <mergeCell ref="E123:L124"/>
    <mergeCell ref="M123:N124"/>
    <mergeCell ref="A136:D137"/>
    <mergeCell ref="E136:G137"/>
    <mergeCell ref="E138:G139"/>
    <mergeCell ref="E134:G135"/>
    <mergeCell ref="A125:D126"/>
    <mergeCell ref="E125:L126"/>
    <mergeCell ref="M125:N126"/>
    <mergeCell ref="A127:D128"/>
    <mergeCell ref="A138:D139"/>
    <mergeCell ref="E127:L128"/>
    <mergeCell ref="A134:D135"/>
    <mergeCell ref="A132:N132"/>
    <mergeCell ref="A133:N133"/>
    <mergeCell ref="H138:N139"/>
  </mergeCells>
  <phoneticPr fontId="0" type="noConversion"/>
  <conditionalFormatting sqref="C58:N58 C60:N60 C62:N62 C64:N64 C72:N72 C66:M66 C70:N70 C68:N68 C74:N74 C76:N76">
    <cfRule type="cellIs" dxfId="7" priority="1" stopIfTrue="1" operator="equal">
      <formula>"x"</formula>
    </cfRule>
  </conditionalFormatting>
  <conditionalFormatting sqref="C59:N59 C61:N61 C63:N63 C65:N65 C73:N73 C67:M67 C71:N71 N66:N67 C69:N69 C75:N75 C77:N77">
    <cfRule type="cellIs" dxfId="6"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8:N77">
      <formula1>0</formula1>
      <formula2>0</formula2>
    </dataValidation>
  </dataValidations>
  <printOptions horizontalCentered="1"/>
  <pageMargins left="0.24027777777777778" right="0.15" top="0.55972222222222223" bottom="0.57986111111111116" header="0.51180555555555551" footer="0.51180555555555551"/>
  <pageSetup paperSize="9" scale="78" firstPageNumber="0" orientation="portrait" horizontalDpi="300" verticalDpi="300" r:id="rId1"/>
  <headerFooter alignWithMargins="0"/>
  <rowBreaks count="2" manualBreakCount="2">
    <brk id="29" max="16383" man="1"/>
    <brk id="143"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V65467"/>
  <sheetViews>
    <sheetView topLeftCell="A36" workbookViewId="0">
      <selection activeCell="O117" sqref="O117:S119"/>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5.28515625"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customWidth="1"/>
    <col min="246" max="16384" width="9.140625" style="1"/>
  </cols>
  <sheetData>
    <row r="1" spans="1:20" ht="18" customHeight="1" thickBot="1" x14ac:dyDescent="0.3">
      <c r="A1" s="462" t="s">
        <v>218</v>
      </c>
      <c r="B1" s="462"/>
      <c r="C1" s="462"/>
      <c r="D1" s="462"/>
      <c r="E1" s="462"/>
      <c r="F1" s="462"/>
      <c r="G1" s="462"/>
      <c r="H1" s="462"/>
      <c r="I1" s="462"/>
      <c r="J1" s="462"/>
      <c r="K1" s="462"/>
      <c r="L1" s="462"/>
      <c r="M1" s="462"/>
      <c r="N1" s="462"/>
    </row>
    <row r="2" spans="1:20" s="2" customFormat="1" ht="27" customHeight="1" x14ac:dyDescent="0.25">
      <c r="A2" s="463" t="s">
        <v>1</v>
      </c>
      <c r="B2" s="463"/>
      <c r="C2" s="463"/>
      <c r="D2" s="463"/>
      <c r="E2" s="463" t="s">
        <v>56</v>
      </c>
      <c r="F2" s="463"/>
      <c r="G2" s="463"/>
      <c r="H2" s="463"/>
      <c r="I2" s="464" t="s">
        <v>171</v>
      </c>
      <c r="J2" s="464"/>
      <c r="K2" s="464"/>
      <c r="L2" s="464"/>
      <c r="M2" s="464"/>
      <c r="N2" s="464"/>
    </row>
    <row r="3" spans="1:20" s="2" customFormat="1" ht="12.75" customHeight="1" x14ac:dyDescent="0.25">
      <c r="A3" s="481" t="s">
        <v>219</v>
      </c>
      <c r="B3" s="481"/>
      <c r="C3" s="481"/>
      <c r="D3" s="481"/>
      <c r="E3" s="703"/>
      <c r="F3" s="703"/>
      <c r="G3" s="703"/>
      <c r="H3" s="703"/>
      <c r="I3" s="479" t="s">
        <v>220</v>
      </c>
      <c r="J3" s="479"/>
      <c r="K3" s="479"/>
      <c r="L3" s="479"/>
      <c r="M3" s="479"/>
      <c r="N3" s="479"/>
    </row>
    <row r="4" spans="1:20" s="2" customFormat="1" ht="21.75" customHeight="1" x14ac:dyDescent="0.25">
      <c r="A4" s="481"/>
      <c r="B4" s="481"/>
      <c r="C4" s="481"/>
      <c r="D4" s="481"/>
      <c r="E4" s="703"/>
      <c r="F4" s="703"/>
      <c r="G4" s="703"/>
      <c r="H4" s="703"/>
      <c r="I4" s="479"/>
      <c r="J4" s="479"/>
      <c r="K4" s="479"/>
      <c r="L4" s="479"/>
      <c r="M4" s="479"/>
      <c r="N4" s="479"/>
    </row>
    <row r="5" spans="1:20" s="2" customFormat="1" ht="21.75" customHeight="1" x14ac:dyDescent="0.25">
      <c r="A5" s="466" t="s">
        <v>3</v>
      </c>
      <c r="B5" s="466"/>
      <c r="C5" s="466"/>
      <c r="D5" s="467" t="s">
        <v>221</v>
      </c>
      <c r="E5" s="467"/>
      <c r="F5" s="467"/>
      <c r="G5" s="467"/>
      <c r="H5" s="467"/>
      <c r="I5" s="704" t="s">
        <v>61</v>
      </c>
      <c r="J5" s="704"/>
      <c r="K5" s="704"/>
      <c r="L5" s="704"/>
      <c r="M5" s="704"/>
      <c r="N5" s="704"/>
    </row>
    <row r="6" spans="1:20" s="2" customFormat="1" ht="30" customHeight="1" x14ac:dyDescent="0.25">
      <c r="A6" s="466"/>
      <c r="B6" s="466"/>
      <c r="C6" s="466"/>
      <c r="D6" s="467"/>
      <c r="E6" s="467"/>
      <c r="F6" s="467"/>
      <c r="G6" s="467"/>
      <c r="H6" s="467"/>
      <c r="I6" s="705">
        <v>2016</v>
      </c>
      <c r="J6" s="705"/>
      <c r="K6" s="705">
        <v>2017</v>
      </c>
      <c r="L6" s="705"/>
      <c r="M6" s="705">
        <v>2018</v>
      </c>
      <c r="N6" s="705"/>
    </row>
    <row r="7" spans="1:20" ht="85.5" customHeight="1" x14ac:dyDescent="0.25">
      <c r="A7" s="471" t="s">
        <v>4</v>
      </c>
      <c r="B7" s="471"/>
      <c r="C7" s="702" t="s">
        <v>222</v>
      </c>
      <c r="D7" s="702"/>
      <c r="E7" s="702"/>
      <c r="F7" s="702"/>
      <c r="G7" s="702"/>
      <c r="H7" s="702"/>
      <c r="I7" s="702"/>
      <c r="J7" s="702"/>
      <c r="K7" s="702"/>
      <c r="L7" s="702"/>
      <c r="M7" s="702"/>
      <c r="N7" s="702"/>
      <c r="O7" s="465"/>
      <c r="P7" s="465"/>
      <c r="Q7" s="465"/>
      <c r="R7" s="465"/>
      <c r="S7" s="465"/>
      <c r="T7" s="465"/>
    </row>
    <row r="8" spans="1:20" ht="38.25" customHeight="1" x14ac:dyDescent="0.25">
      <c r="A8" s="460" t="s">
        <v>5</v>
      </c>
      <c r="B8" s="460"/>
      <c r="C8" s="201" t="s">
        <v>223</v>
      </c>
      <c r="D8" s="202"/>
      <c r="E8" s="202"/>
      <c r="F8" s="202"/>
      <c r="G8" s="202"/>
      <c r="H8" s="202"/>
      <c r="I8" s="202"/>
      <c r="J8" s="202"/>
      <c r="K8" s="202"/>
      <c r="L8" s="202"/>
      <c r="M8" s="202"/>
      <c r="N8" s="203"/>
      <c r="R8" s="3"/>
    </row>
    <row r="9" spans="1:20" ht="38.25" hidden="1" customHeight="1" x14ac:dyDescent="0.25">
      <c r="A9" s="460"/>
      <c r="B9" s="460"/>
      <c r="C9" s="359"/>
      <c r="D9" s="359"/>
      <c r="E9" s="359"/>
      <c r="F9" s="359"/>
      <c r="G9" s="359"/>
      <c r="H9" s="359"/>
      <c r="I9" s="359"/>
      <c r="J9" s="359"/>
      <c r="K9" s="359"/>
      <c r="L9" s="359"/>
      <c r="M9" s="359"/>
      <c r="N9" s="359"/>
      <c r="R9" s="3"/>
    </row>
    <row r="10" spans="1:20" ht="19.5" customHeight="1" x14ac:dyDescent="0.25">
      <c r="A10" s="476" t="s">
        <v>6</v>
      </c>
      <c r="B10" s="476"/>
      <c r="C10" s="706" t="s">
        <v>221</v>
      </c>
      <c r="D10" s="706"/>
      <c r="E10" s="706"/>
      <c r="F10" s="706"/>
      <c r="G10" s="706"/>
      <c r="H10" s="706"/>
      <c r="I10" s="706"/>
      <c r="J10" s="706"/>
      <c r="K10" s="706"/>
      <c r="L10" s="706"/>
      <c r="M10" s="706"/>
      <c r="N10" s="706"/>
    </row>
    <row r="11" spans="1:20" ht="19.5" customHeight="1" x14ac:dyDescent="0.25">
      <c r="A11" s="476"/>
      <c r="B11" s="476"/>
      <c r="C11" s="706"/>
      <c r="D11" s="706"/>
      <c r="E11" s="706"/>
      <c r="F11" s="706"/>
      <c r="G11" s="706"/>
      <c r="H11" s="706"/>
      <c r="I11" s="706"/>
      <c r="J11" s="706"/>
      <c r="K11" s="706"/>
      <c r="L11" s="706"/>
      <c r="M11" s="706"/>
      <c r="N11" s="706"/>
    </row>
    <row r="12" spans="1:20" ht="42.75" customHeight="1" x14ac:dyDescent="0.25">
      <c r="A12" s="476"/>
      <c r="B12" s="476"/>
      <c r="C12" s="706"/>
      <c r="D12" s="706"/>
      <c r="E12" s="706"/>
      <c r="F12" s="706"/>
      <c r="G12" s="706"/>
      <c r="H12" s="706"/>
      <c r="I12" s="706"/>
      <c r="J12" s="706"/>
      <c r="K12" s="706"/>
      <c r="L12" s="706"/>
      <c r="M12" s="706"/>
      <c r="N12" s="706"/>
    </row>
    <row r="13" spans="1:20" ht="0.75" customHeight="1" x14ac:dyDescent="0.25">
      <c r="A13" s="476"/>
      <c r="B13" s="476"/>
      <c r="C13" s="706"/>
      <c r="D13" s="706"/>
      <c r="E13" s="706"/>
      <c r="F13" s="706"/>
      <c r="G13" s="706"/>
      <c r="H13" s="706"/>
      <c r="I13" s="706"/>
      <c r="J13" s="706"/>
      <c r="K13" s="706"/>
      <c r="L13" s="706"/>
      <c r="M13" s="706"/>
      <c r="N13" s="706"/>
    </row>
    <row r="14" spans="1:20" ht="18.75" hidden="1" customHeight="1" x14ac:dyDescent="0.25">
      <c r="A14" s="476"/>
      <c r="B14" s="476"/>
      <c r="C14" s="706"/>
      <c r="D14" s="706"/>
      <c r="E14" s="706"/>
      <c r="F14" s="706"/>
      <c r="G14" s="706"/>
      <c r="H14" s="706"/>
      <c r="I14" s="706"/>
      <c r="J14" s="706"/>
      <c r="K14" s="706"/>
      <c r="L14" s="706"/>
      <c r="M14" s="706"/>
      <c r="N14" s="706"/>
    </row>
    <row r="15" spans="1:20" ht="16.5" hidden="1" customHeight="1" x14ac:dyDescent="0.25">
      <c r="A15" s="476"/>
      <c r="B15" s="476"/>
      <c r="C15" s="706"/>
      <c r="D15" s="706"/>
      <c r="E15" s="706"/>
      <c r="F15" s="706"/>
      <c r="G15" s="706"/>
      <c r="H15" s="706"/>
      <c r="I15" s="706"/>
      <c r="J15" s="706"/>
      <c r="K15" s="706"/>
      <c r="L15" s="706"/>
      <c r="M15" s="706"/>
      <c r="N15" s="706"/>
    </row>
    <row r="16" spans="1:20" ht="23.25" hidden="1" customHeight="1" x14ac:dyDescent="0.25">
      <c r="A16" s="476"/>
      <c r="B16" s="476"/>
      <c r="C16" s="706"/>
      <c r="D16" s="706"/>
      <c r="E16" s="706"/>
      <c r="F16" s="706"/>
      <c r="G16" s="706"/>
      <c r="H16" s="706"/>
      <c r="I16" s="706"/>
      <c r="J16" s="706"/>
      <c r="K16" s="706"/>
      <c r="L16" s="706"/>
      <c r="M16" s="706"/>
      <c r="N16" s="706"/>
    </row>
    <row r="17" spans="1:256" ht="20.25" hidden="1" customHeight="1" x14ac:dyDescent="0.25">
      <c r="A17" s="476"/>
      <c r="B17" s="476"/>
      <c r="C17" s="706"/>
      <c r="D17" s="706"/>
      <c r="E17" s="706"/>
      <c r="F17" s="706"/>
      <c r="G17" s="706"/>
      <c r="H17" s="706"/>
      <c r="I17" s="706"/>
      <c r="J17" s="706"/>
      <c r="K17" s="706"/>
      <c r="L17" s="706"/>
      <c r="M17" s="706"/>
      <c r="N17" s="706"/>
    </row>
    <row r="18" spans="1:256" ht="13.5" hidden="1" customHeight="1" x14ac:dyDescent="0.25">
      <c r="A18" s="476"/>
      <c r="B18" s="476"/>
      <c r="C18" s="706"/>
      <c r="D18" s="706"/>
      <c r="E18" s="706"/>
      <c r="F18" s="706"/>
      <c r="G18" s="706"/>
      <c r="H18" s="706"/>
      <c r="I18" s="706"/>
      <c r="J18" s="706"/>
      <c r="K18" s="706"/>
      <c r="L18" s="706"/>
      <c r="M18" s="706"/>
      <c r="N18" s="706"/>
    </row>
    <row r="19" spans="1:256" ht="13.5" hidden="1" customHeight="1" x14ac:dyDescent="0.25">
      <c r="A19" s="476"/>
      <c r="B19" s="476"/>
      <c r="C19" s="706"/>
      <c r="D19" s="706"/>
      <c r="E19" s="706"/>
      <c r="F19" s="706"/>
      <c r="G19" s="706"/>
      <c r="H19" s="706"/>
      <c r="I19" s="706"/>
      <c r="J19" s="706"/>
      <c r="K19" s="706"/>
      <c r="L19" s="706"/>
      <c r="M19" s="706"/>
      <c r="N19" s="706"/>
    </row>
    <row r="20" spans="1:256" ht="13.5" hidden="1" customHeight="1" x14ac:dyDescent="0.25">
      <c r="A20" s="476"/>
      <c r="B20" s="476"/>
      <c r="C20" s="706"/>
      <c r="D20" s="706"/>
      <c r="E20" s="706"/>
      <c r="F20" s="706"/>
      <c r="G20" s="706"/>
      <c r="H20" s="706"/>
      <c r="I20" s="706"/>
      <c r="J20" s="706"/>
      <c r="K20" s="706"/>
      <c r="L20" s="706"/>
      <c r="M20" s="706"/>
      <c r="N20" s="706"/>
    </row>
    <row r="21" spans="1:256" ht="13.5" hidden="1" customHeight="1" x14ac:dyDescent="0.25">
      <c r="A21" s="476"/>
      <c r="B21" s="476"/>
      <c r="C21" s="706"/>
      <c r="D21" s="706"/>
      <c r="E21" s="706"/>
      <c r="F21" s="706"/>
      <c r="G21" s="706"/>
      <c r="H21" s="706"/>
      <c r="I21" s="706"/>
      <c r="J21" s="706"/>
      <c r="K21" s="706"/>
      <c r="L21" s="706"/>
      <c r="M21" s="706"/>
      <c r="N21" s="706"/>
    </row>
    <row r="22" spans="1:256" ht="13.5" hidden="1" customHeight="1" x14ac:dyDescent="0.25">
      <c r="A22" s="476"/>
      <c r="B22" s="476"/>
      <c r="C22" s="706"/>
      <c r="D22" s="706"/>
      <c r="E22" s="706"/>
      <c r="F22" s="706"/>
      <c r="G22" s="706"/>
      <c r="H22" s="706"/>
      <c r="I22" s="706"/>
      <c r="J22" s="706"/>
      <c r="K22" s="706"/>
      <c r="L22" s="706"/>
      <c r="M22" s="706"/>
      <c r="N22" s="706"/>
    </row>
    <row r="23" spans="1:256" s="5" customFormat="1" ht="18.75" customHeight="1" x14ac:dyDescent="0.25">
      <c r="A23" s="461" t="s">
        <v>7</v>
      </c>
      <c r="B23" s="461"/>
      <c r="C23" s="461"/>
      <c r="D23" s="461"/>
      <c r="E23" s="461"/>
      <c r="F23" s="461"/>
      <c r="G23" s="461"/>
      <c r="H23" s="461"/>
      <c r="I23" s="461"/>
      <c r="J23" s="461"/>
      <c r="K23" s="461"/>
      <c r="L23" s="461"/>
      <c r="M23" s="461"/>
      <c r="N23" s="461"/>
      <c r="O23" s="1"/>
      <c r="P23" s="1"/>
      <c r="Q23" s="1"/>
      <c r="R23" s="67"/>
      <c r="S23" s="67"/>
      <c r="T23" s="67"/>
      <c r="U23" s="67"/>
      <c r="V23" s="67"/>
      <c r="W23" s="67"/>
      <c r="X23" s="67"/>
      <c r="Y23" s="67"/>
      <c r="Z23" s="67"/>
      <c r="AA23" s="67"/>
      <c r="AB23" s="67"/>
      <c r="AC23" s="67"/>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36">
        <v>1</v>
      </c>
      <c r="B24" s="477"/>
      <c r="C24" s="477"/>
      <c r="D24" s="477"/>
      <c r="E24" s="477"/>
      <c r="F24" s="477"/>
      <c r="G24" s="477"/>
      <c r="H24" s="36">
        <v>6</v>
      </c>
      <c r="I24" s="475"/>
      <c r="J24" s="475"/>
      <c r="K24" s="475"/>
      <c r="L24" s="475"/>
      <c r="M24" s="475"/>
      <c r="N24" s="475"/>
      <c r="O24" s="1"/>
      <c r="P24" s="1"/>
      <c r="Q24" s="1"/>
      <c r="R24" s="67"/>
      <c r="S24" s="67"/>
      <c r="T24" s="67"/>
      <c r="U24" s="67"/>
      <c r="V24" s="67"/>
      <c r="W24" s="67"/>
      <c r="X24" s="67"/>
      <c r="Y24" s="67"/>
      <c r="Z24" s="67"/>
      <c r="AA24" s="67"/>
      <c r="AB24" s="67"/>
      <c r="AC24" s="67"/>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36">
        <v>2</v>
      </c>
      <c r="B25" s="477"/>
      <c r="C25" s="477"/>
      <c r="D25" s="477"/>
      <c r="E25" s="477"/>
      <c r="F25" s="477"/>
      <c r="G25" s="477"/>
      <c r="H25" s="36">
        <v>7</v>
      </c>
      <c r="I25" s="475"/>
      <c r="J25" s="475"/>
      <c r="K25" s="475"/>
      <c r="L25" s="475"/>
      <c r="M25" s="475"/>
      <c r="N25" s="475"/>
      <c r="O25" s="1"/>
      <c r="P25" s="1"/>
      <c r="Q25" s="1"/>
      <c r="R25" s="67"/>
      <c r="S25" s="67"/>
      <c r="T25" s="67"/>
      <c r="U25" s="67"/>
      <c r="V25" s="67"/>
      <c r="W25" s="67"/>
      <c r="X25" s="67"/>
      <c r="Y25" s="67"/>
      <c r="Z25" s="67"/>
      <c r="AA25" s="67"/>
      <c r="AB25" s="67"/>
      <c r="AC25" s="67"/>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6.25" customHeight="1" x14ac:dyDescent="0.25">
      <c r="A26" s="36">
        <v>3</v>
      </c>
      <c r="B26" s="475"/>
      <c r="C26" s="475"/>
      <c r="D26" s="475"/>
      <c r="E26" s="475"/>
      <c r="F26" s="475"/>
      <c r="G26" s="475"/>
      <c r="H26" s="36">
        <v>8</v>
      </c>
      <c r="I26" s="475"/>
      <c r="J26" s="475"/>
      <c r="K26" s="475"/>
      <c r="L26" s="475"/>
      <c r="M26" s="475"/>
      <c r="N26" s="475"/>
      <c r="O26" s="1"/>
      <c r="P26" s="1"/>
      <c r="Q26" s="1"/>
      <c r="R26" s="67"/>
      <c r="S26" s="67"/>
      <c r="T26" s="67"/>
      <c r="U26" s="67"/>
      <c r="V26" s="67"/>
      <c r="W26" s="67"/>
      <c r="X26" s="67"/>
      <c r="Y26" s="67"/>
      <c r="Z26" s="67"/>
      <c r="AA26" s="67"/>
      <c r="AB26" s="67"/>
      <c r="AC26" s="67"/>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6.25" customHeight="1" x14ac:dyDescent="0.25">
      <c r="A27" s="36">
        <v>4</v>
      </c>
      <c r="B27" s="475"/>
      <c r="C27" s="475"/>
      <c r="D27" s="475"/>
      <c r="E27" s="475"/>
      <c r="F27" s="475"/>
      <c r="G27" s="475"/>
      <c r="H27" s="36">
        <v>9</v>
      </c>
      <c r="I27" s="478"/>
      <c r="J27" s="478"/>
      <c r="K27" s="478"/>
      <c r="L27" s="478"/>
      <c r="M27" s="478"/>
      <c r="N27" s="478"/>
    </row>
    <row r="28" spans="1:256" ht="24.75" customHeight="1" x14ac:dyDescent="0.25">
      <c r="A28" s="36">
        <v>5</v>
      </c>
      <c r="B28" s="477"/>
      <c r="C28" s="477"/>
      <c r="D28" s="477"/>
      <c r="E28" s="477"/>
      <c r="F28" s="477"/>
      <c r="G28" s="477"/>
      <c r="H28" s="36">
        <v>10</v>
      </c>
      <c r="I28" s="477"/>
      <c r="J28" s="477"/>
      <c r="K28" s="477"/>
      <c r="L28" s="477"/>
      <c r="M28" s="477"/>
      <c r="N28" s="477"/>
    </row>
    <row r="29" spans="1:256" ht="12.75" hidden="1" customHeight="1" x14ac:dyDescent="0.25">
      <c r="A29" s="59"/>
      <c r="B29" s="60"/>
      <c r="C29" s="60"/>
      <c r="D29" s="60"/>
      <c r="E29" s="60"/>
      <c r="F29" s="60"/>
      <c r="G29" s="60"/>
      <c r="H29" s="60"/>
      <c r="I29" s="60"/>
      <c r="J29" s="60"/>
      <c r="K29" s="60"/>
      <c r="L29" s="60"/>
      <c r="M29" s="60"/>
      <c r="N29" s="61"/>
    </row>
    <row r="30" spans="1:256" x14ac:dyDescent="0.25">
      <c r="A30" s="37" t="s">
        <v>8</v>
      </c>
      <c r="B30" s="38"/>
      <c r="C30" s="38"/>
      <c r="D30" s="38"/>
      <c r="E30" s="38"/>
      <c r="F30" s="38"/>
      <c r="G30" s="38"/>
      <c r="H30" s="38"/>
      <c r="I30" s="38"/>
      <c r="J30" s="38"/>
      <c r="K30" s="38"/>
      <c r="L30" s="38"/>
      <c r="M30" s="38"/>
      <c r="N30" s="39"/>
      <c r="O30" s="38"/>
      <c r="P30" s="38"/>
      <c r="Q30" s="38"/>
      <c r="R30" s="39"/>
    </row>
    <row r="31" spans="1:256" x14ac:dyDescent="0.25">
      <c r="A31" s="480" t="s">
        <v>9</v>
      </c>
      <c r="B31" s="480"/>
      <c r="C31" s="480"/>
      <c r="D31" s="480"/>
      <c r="E31" s="480"/>
      <c r="F31" s="480"/>
      <c r="G31" s="480"/>
      <c r="H31" s="480"/>
      <c r="I31" s="707" t="s">
        <v>10</v>
      </c>
      <c r="J31" s="707"/>
      <c r="K31" s="707" t="s">
        <v>11</v>
      </c>
      <c r="L31" s="707"/>
      <c r="M31" s="707" t="s">
        <v>12</v>
      </c>
      <c r="N31" s="707"/>
      <c r="O31" s="707">
        <v>2017</v>
      </c>
      <c r="P31" s="707"/>
      <c r="Q31" s="707">
        <v>2018</v>
      </c>
      <c r="R31" s="707"/>
      <c r="S31" s="84"/>
      <c r="T31" s="84"/>
      <c r="U31" s="84"/>
      <c r="V31" s="84"/>
      <c r="W31" s="84"/>
      <c r="X31" s="84"/>
      <c r="Y31" s="84"/>
      <c r="Z31" s="84"/>
    </row>
    <row r="32" spans="1:256" s="85" customFormat="1" ht="18" customHeight="1" x14ac:dyDescent="0.25">
      <c r="A32" s="356" t="s">
        <v>166</v>
      </c>
      <c r="B32" s="356" t="s">
        <v>140</v>
      </c>
      <c r="C32" s="356" t="s">
        <v>140</v>
      </c>
      <c r="D32" s="356" t="s">
        <v>140</v>
      </c>
      <c r="E32" s="356" t="s">
        <v>140</v>
      </c>
      <c r="F32" s="356" t="s">
        <v>140</v>
      </c>
      <c r="G32" s="356" t="s">
        <v>140</v>
      </c>
      <c r="H32" s="356" t="s">
        <v>140</v>
      </c>
      <c r="I32" s="338">
        <v>1</v>
      </c>
      <c r="J32" s="338"/>
      <c r="K32" s="338"/>
      <c r="L32" s="338"/>
      <c r="M32" s="338"/>
      <c r="N32" s="338"/>
      <c r="O32" s="338">
        <v>1</v>
      </c>
      <c r="P32" s="338"/>
      <c r="Q32" s="338">
        <v>1</v>
      </c>
      <c r="R32" s="338"/>
      <c r="S32" s="84"/>
      <c r="T32" s="84"/>
      <c r="U32" s="84"/>
      <c r="V32" s="84"/>
      <c r="W32" s="84"/>
      <c r="X32" s="84"/>
      <c r="Y32" s="84"/>
      <c r="Z32" s="84"/>
    </row>
    <row r="33" spans="1:26" ht="18" customHeight="1" x14ac:dyDescent="0.25">
      <c r="A33" s="356" t="s">
        <v>224</v>
      </c>
      <c r="B33" s="356"/>
      <c r="C33" s="356"/>
      <c r="D33" s="356"/>
      <c r="E33" s="356"/>
      <c r="F33" s="356"/>
      <c r="G33" s="356"/>
      <c r="H33" s="356"/>
      <c r="I33" s="338">
        <v>2</v>
      </c>
      <c r="J33" s="338"/>
      <c r="K33" s="338"/>
      <c r="L33" s="338"/>
      <c r="M33" s="338"/>
      <c r="N33" s="338"/>
      <c r="O33" s="338">
        <v>2</v>
      </c>
      <c r="P33" s="338"/>
      <c r="Q33" s="338">
        <v>2</v>
      </c>
      <c r="R33" s="338"/>
      <c r="S33" s="708"/>
      <c r="T33" s="708"/>
      <c r="U33" s="708"/>
      <c r="V33" s="708"/>
      <c r="W33" s="708"/>
      <c r="X33" s="84"/>
      <c r="Y33" s="84"/>
      <c r="Z33" s="84"/>
    </row>
    <row r="34" spans="1:26" ht="40.5" customHeight="1" x14ac:dyDescent="0.25">
      <c r="A34" s="356" t="s">
        <v>225</v>
      </c>
      <c r="B34" s="356" t="s">
        <v>226</v>
      </c>
      <c r="C34" s="356" t="s">
        <v>226</v>
      </c>
      <c r="D34" s="356" t="s">
        <v>226</v>
      </c>
      <c r="E34" s="356" t="s">
        <v>226</v>
      </c>
      <c r="F34" s="356" t="s">
        <v>226</v>
      </c>
      <c r="G34" s="356" t="s">
        <v>226</v>
      </c>
      <c r="H34" s="356" t="s">
        <v>226</v>
      </c>
      <c r="I34" s="338">
        <v>5</v>
      </c>
      <c r="J34" s="338"/>
      <c r="K34" s="338"/>
      <c r="L34" s="338"/>
      <c r="M34" s="338"/>
      <c r="N34" s="338"/>
      <c r="O34" s="338">
        <v>5</v>
      </c>
      <c r="P34" s="338"/>
      <c r="Q34" s="338">
        <v>5</v>
      </c>
      <c r="R34" s="338"/>
      <c r="S34" s="708"/>
      <c r="T34" s="708"/>
      <c r="U34" s="708"/>
      <c r="V34" s="708"/>
      <c r="W34" s="708"/>
      <c r="X34" s="84"/>
      <c r="Y34" s="84"/>
      <c r="Z34" s="84"/>
    </row>
    <row r="35" spans="1:26" ht="26.25" customHeight="1" x14ac:dyDescent="0.25">
      <c r="A35" s="356" t="s">
        <v>227</v>
      </c>
      <c r="B35" s="356"/>
      <c r="C35" s="356"/>
      <c r="D35" s="356"/>
      <c r="E35" s="356"/>
      <c r="F35" s="356"/>
      <c r="G35" s="356"/>
      <c r="H35" s="356"/>
      <c r="I35" s="338">
        <v>2</v>
      </c>
      <c r="J35" s="338"/>
      <c r="K35" s="338"/>
      <c r="L35" s="338"/>
      <c r="M35" s="338"/>
      <c r="N35" s="338"/>
      <c r="O35" s="338">
        <v>2</v>
      </c>
      <c r="P35" s="338"/>
      <c r="Q35" s="338">
        <v>2</v>
      </c>
      <c r="R35" s="338"/>
      <c r="S35" s="708"/>
      <c r="T35" s="708"/>
      <c r="U35" s="708"/>
      <c r="V35" s="708"/>
      <c r="W35" s="708"/>
      <c r="X35" s="84"/>
      <c r="Y35" s="84"/>
      <c r="Z35" s="84"/>
    </row>
    <row r="36" spans="1:26" ht="32.25" customHeight="1" x14ac:dyDescent="0.25">
      <c r="A36" s="356" t="s">
        <v>228</v>
      </c>
      <c r="B36" s="356" t="s">
        <v>229</v>
      </c>
      <c r="C36" s="356" t="s">
        <v>229</v>
      </c>
      <c r="D36" s="356" t="s">
        <v>229</v>
      </c>
      <c r="E36" s="356" t="s">
        <v>229</v>
      </c>
      <c r="F36" s="356" t="s">
        <v>229</v>
      </c>
      <c r="G36" s="356" t="s">
        <v>229</v>
      </c>
      <c r="H36" s="356" t="s">
        <v>229</v>
      </c>
      <c r="I36" s="338">
        <v>15</v>
      </c>
      <c r="J36" s="338"/>
      <c r="K36" s="338"/>
      <c r="L36" s="338"/>
      <c r="M36" s="338"/>
      <c r="N36" s="338"/>
      <c r="O36" s="338">
        <v>15</v>
      </c>
      <c r="P36" s="338"/>
      <c r="Q36" s="338">
        <v>15</v>
      </c>
      <c r="R36" s="338"/>
      <c r="S36" s="708"/>
      <c r="T36" s="708"/>
      <c r="U36" s="708"/>
      <c r="V36" s="708"/>
      <c r="W36" s="708"/>
      <c r="X36" s="84"/>
      <c r="Y36" s="84"/>
      <c r="Z36" s="84"/>
    </row>
    <row r="37" spans="1:26" ht="28.5" customHeight="1" x14ac:dyDescent="0.25">
      <c r="A37" s="356"/>
      <c r="B37" s="356"/>
      <c r="C37" s="356"/>
      <c r="D37" s="356"/>
      <c r="E37" s="356"/>
      <c r="F37" s="356"/>
      <c r="G37" s="356"/>
      <c r="H37" s="356"/>
      <c r="I37" s="338"/>
      <c r="J37" s="338"/>
      <c r="K37" s="338"/>
      <c r="L37" s="338"/>
      <c r="M37" s="338"/>
      <c r="N37" s="338"/>
      <c r="O37" s="338"/>
      <c r="P37" s="338"/>
      <c r="Q37" s="338"/>
      <c r="R37" s="338"/>
      <c r="S37" s="708"/>
      <c r="T37" s="708"/>
      <c r="U37" s="708"/>
      <c r="V37" s="708"/>
      <c r="W37" s="708"/>
      <c r="X37" s="84"/>
      <c r="Y37" s="84"/>
      <c r="Z37" s="84"/>
    </row>
    <row r="38" spans="1:26" x14ac:dyDescent="0.25">
      <c r="A38" s="480" t="s">
        <v>13</v>
      </c>
      <c r="B38" s="480"/>
      <c r="C38" s="480"/>
      <c r="D38" s="480"/>
      <c r="E38" s="480"/>
      <c r="F38" s="480"/>
      <c r="G38" s="480"/>
      <c r="H38" s="480"/>
      <c r="I38" s="707" t="s">
        <v>10</v>
      </c>
      <c r="J38" s="707"/>
      <c r="K38" s="707" t="s">
        <v>11</v>
      </c>
      <c r="L38" s="707"/>
      <c r="M38" s="707" t="s">
        <v>12</v>
      </c>
      <c r="N38" s="707"/>
      <c r="O38" s="707">
        <v>2017</v>
      </c>
      <c r="P38" s="707"/>
      <c r="Q38" s="707">
        <v>2018</v>
      </c>
      <c r="R38" s="707"/>
      <c r="S38" s="708"/>
      <c r="T38" s="708"/>
      <c r="U38" s="708"/>
      <c r="V38" s="708"/>
      <c r="W38" s="708"/>
      <c r="X38" s="84"/>
      <c r="Y38" s="84"/>
      <c r="Z38" s="84"/>
    </row>
    <row r="39" spans="1:26" ht="12.75" customHeight="1" x14ac:dyDescent="0.25">
      <c r="A39" s="356"/>
      <c r="B39" s="356"/>
      <c r="C39" s="356"/>
      <c r="D39" s="356"/>
      <c r="E39" s="356"/>
      <c r="F39" s="356"/>
      <c r="G39" s="356"/>
      <c r="H39" s="356"/>
      <c r="I39" s="506"/>
      <c r="J39" s="506"/>
      <c r="K39" s="345"/>
      <c r="L39" s="345"/>
      <c r="M39" s="338"/>
      <c r="N39" s="338"/>
      <c r="O39" s="345"/>
      <c r="P39" s="345"/>
      <c r="Q39" s="338"/>
      <c r="R39" s="338"/>
    </row>
    <row r="40" spans="1:26" ht="12.75" customHeight="1" x14ac:dyDescent="0.25">
      <c r="A40" s="356"/>
      <c r="B40" s="356"/>
      <c r="C40" s="356"/>
      <c r="D40" s="356"/>
      <c r="E40" s="356"/>
      <c r="F40" s="356"/>
      <c r="G40" s="356"/>
      <c r="H40" s="356"/>
      <c r="I40" s="345"/>
      <c r="J40" s="345"/>
      <c r="K40" s="345"/>
      <c r="L40" s="345"/>
      <c r="M40" s="338"/>
      <c r="N40" s="338"/>
      <c r="O40" s="345"/>
      <c r="P40" s="345"/>
      <c r="Q40" s="338"/>
      <c r="R40" s="338"/>
    </row>
    <row r="41" spans="1:26" x14ac:dyDescent="0.25">
      <c r="A41" s="709"/>
      <c r="B41" s="709"/>
      <c r="C41" s="709"/>
      <c r="D41" s="709"/>
      <c r="E41" s="709"/>
      <c r="F41" s="709"/>
      <c r="G41" s="709"/>
      <c r="H41" s="709"/>
      <c r="I41" s="345"/>
      <c r="J41" s="345"/>
      <c r="K41" s="345"/>
      <c r="L41" s="345"/>
      <c r="M41" s="338"/>
      <c r="N41" s="338"/>
      <c r="O41" s="345"/>
      <c r="P41" s="345"/>
      <c r="Q41" s="338"/>
      <c r="R41" s="338"/>
    </row>
    <row r="42" spans="1:26" x14ac:dyDescent="0.25">
      <c r="A42" s="709"/>
      <c r="B42" s="709"/>
      <c r="C42" s="709"/>
      <c r="D42" s="709"/>
      <c r="E42" s="709"/>
      <c r="F42" s="709"/>
      <c r="G42" s="709"/>
      <c r="H42" s="709"/>
      <c r="I42" s="345"/>
      <c r="J42" s="345"/>
      <c r="K42" s="345"/>
      <c r="L42" s="345"/>
      <c r="M42" s="338"/>
      <c r="N42" s="338"/>
      <c r="O42" s="345"/>
      <c r="P42" s="345"/>
      <c r="Q42" s="338"/>
      <c r="R42" s="338"/>
    </row>
    <row r="43" spans="1:26" x14ac:dyDescent="0.25">
      <c r="A43" s="709"/>
      <c r="B43" s="709"/>
      <c r="C43" s="709"/>
      <c r="D43" s="709"/>
      <c r="E43" s="709"/>
      <c r="F43" s="709"/>
      <c r="G43" s="709"/>
      <c r="H43" s="709"/>
      <c r="I43" s="345"/>
      <c r="J43" s="345"/>
      <c r="K43" s="345"/>
      <c r="L43" s="345"/>
      <c r="M43" s="338"/>
      <c r="N43" s="338"/>
      <c r="O43" s="345"/>
      <c r="P43" s="345"/>
      <c r="Q43" s="338"/>
      <c r="R43" s="338"/>
    </row>
    <row r="44" spans="1:26" x14ac:dyDescent="0.25">
      <c r="A44" s="480" t="s">
        <v>14</v>
      </c>
      <c r="B44" s="480"/>
      <c r="C44" s="480"/>
      <c r="D44" s="480"/>
      <c r="E44" s="480"/>
      <c r="F44" s="480"/>
      <c r="G44" s="480"/>
      <c r="H44" s="480"/>
      <c r="I44" s="461" t="s">
        <v>10</v>
      </c>
      <c r="J44" s="461"/>
      <c r="K44" s="461" t="s">
        <v>11</v>
      </c>
      <c r="L44" s="461"/>
      <c r="M44" s="461" t="s">
        <v>15</v>
      </c>
      <c r="N44" s="461"/>
      <c r="O44" s="461">
        <v>2017</v>
      </c>
      <c r="P44" s="461"/>
      <c r="Q44" s="461">
        <v>2018</v>
      </c>
      <c r="R44" s="461"/>
    </row>
    <row r="45" spans="1:26" ht="21" customHeight="1" x14ac:dyDescent="0.25">
      <c r="A45" s="709" t="s">
        <v>230</v>
      </c>
      <c r="B45" s="709"/>
      <c r="C45" s="709"/>
      <c r="D45" s="709"/>
      <c r="E45" s="709"/>
      <c r="F45" s="709"/>
      <c r="G45" s="709"/>
      <c r="H45" s="709"/>
      <c r="I45" s="712">
        <v>1</v>
      </c>
      <c r="J45" s="712"/>
      <c r="K45" s="345"/>
      <c r="L45" s="345"/>
      <c r="M45" s="338"/>
      <c r="N45" s="338"/>
      <c r="O45" s="345">
        <v>100</v>
      </c>
      <c r="P45" s="345"/>
      <c r="Q45" s="338">
        <v>100</v>
      </c>
      <c r="R45" s="338"/>
    </row>
    <row r="46" spans="1:26" ht="23.25" customHeight="1" x14ac:dyDescent="0.25">
      <c r="A46" s="356" t="s">
        <v>143</v>
      </c>
      <c r="B46" s="356"/>
      <c r="C46" s="356"/>
      <c r="D46" s="356"/>
      <c r="E46" s="356"/>
      <c r="F46" s="356"/>
      <c r="G46" s="356"/>
      <c r="H46" s="356"/>
      <c r="I46" s="711">
        <v>2981</v>
      </c>
      <c r="J46" s="711"/>
      <c r="K46" s="345"/>
      <c r="L46" s="345"/>
      <c r="M46" s="338"/>
      <c r="N46" s="338"/>
      <c r="O46" s="494">
        <v>5000</v>
      </c>
      <c r="P46" s="494"/>
      <c r="Q46" s="710">
        <v>5000</v>
      </c>
      <c r="R46" s="710"/>
    </row>
    <row r="47" spans="1:26" ht="29.25" customHeight="1" x14ac:dyDescent="0.25">
      <c r="A47" s="709" t="s">
        <v>307</v>
      </c>
      <c r="B47" s="709"/>
      <c r="C47" s="709"/>
      <c r="D47" s="709"/>
      <c r="E47" s="709"/>
      <c r="F47" s="709"/>
      <c r="G47" s="709"/>
      <c r="H47" s="709"/>
      <c r="I47" s="711"/>
      <c r="J47" s="711"/>
      <c r="K47" s="345"/>
      <c r="L47" s="345"/>
      <c r="M47" s="338"/>
      <c r="N47" s="338"/>
      <c r="O47" s="494"/>
      <c r="P47" s="494"/>
      <c r="Q47" s="710"/>
      <c r="R47" s="710"/>
    </row>
    <row r="48" spans="1:26" x14ac:dyDescent="0.25">
      <c r="A48" s="709" t="s">
        <v>231</v>
      </c>
      <c r="B48" s="709"/>
      <c r="C48" s="709"/>
      <c r="D48" s="709"/>
      <c r="E48" s="709"/>
      <c r="F48" s="709"/>
      <c r="G48" s="709"/>
      <c r="H48" s="709"/>
      <c r="I48" s="500"/>
      <c r="J48" s="500"/>
      <c r="K48" s="345"/>
      <c r="L48" s="345"/>
      <c r="M48" s="338"/>
      <c r="N48" s="338"/>
      <c r="O48" s="494"/>
      <c r="P48" s="494"/>
      <c r="Q48" s="710"/>
      <c r="R48" s="710"/>
    </row>
    <row r="49" spans="1:18" x14ac:dyDescent="0.25">
      <c r="A49" s="709"/>
      <c r="B49" s="709"/>
      <c r="C49" s="709"/>
      <c r="D49" s="709"/>
      <c r="E49" s="709"/>
      <c r="F49" s="709"/>
      <c r="G49" s="709"/>
      <c r="H49" s="709"/>
      <c r="I49" s="345"/>
      <c r="J49" s="345"/>
      <c r="K49" s="345"/>
      <c r="L49" s="345"/>
      <c r="M49" s="338"/>
      <c r="N49" s="338"/>
      <c r="O49" s="494"/>
      <c r="P49" s="494"/>
      <c r="Q49" s="710"/>
      <c r="R49" s="710"/>
    </row>
    <row r="50" spans="1:18" x14ac:dyDescent="0.25">
      <c r="A50" s="480" t="s">
        <v>16</v>
      </c>
      <c r="B50" s="480"/>
      <c r="C50" s="480"/>
      <c r="D50" s="480"/>
      <c r="E50" s="480"/>
      <c r="F50" s="480"/>
      <c r="G50" s="480"/>
      <c r="H50" s="480"/>
      <c r="I50" s="461" t="s">
        <v>10</v>
      </c>
      <c r="J50" s="461"/>
      <c r="K50" s="461" t="s">
        <v>11</v>
      </c>
      <c r="L50" s="461"/>
      <c r="M50" s="461" t="s">
        <v>15</v>
      </c>
      <c r="N50" s="461"/>
      <c r="O50" s="461">
        <v>2017</v>
      </c>
      <c r="P50" s="461"/>
      <c r="Q50" s="461">
        <v>2018</v>
      </c>
      <c r="R50" s="461"/>
    </row>
    <row r="51" spans="1:18" x14ac:dyDescent="0.25">
      <c r="A51" s="505"/>
      <c r="B51" s="505"/>
      <c r="C51" s="505"/>
      <c r="D51" s="505"/>
      <c r="E51" s="505"/>
      <c r="F51" s="505"/>
      <c r="G51" s="505"/>
      <c r="H51" s="505"/>
      <c r="I51" s="345"/>
      <c r="J51" s="345"/>
      <c r="K51" s="345"/>
      <c r="L51" s="345"/>
      <c r="M51" s="338"/>
      <c r="N51" s="338"/>
      <c r="O51" s="345"/>
      <c r="P51" s="345"/>
      <c r="Q51" s="338"/>
      <c r="R51" s="338"/>
    </row>
    <row r="52" spans="1:18" x14ac:dyDescent="0.25">
      <c r="A52" s="505"/>
      <c r="B52" s="505"/>
      <c r="C52" s="505"/>
      <c r="D52" s="505"/>
      <c r="E52" s="505"/>
      <c r="F52" s="505"/>
      <c r="G52" s="505"/>
      <c r="H52" s="505"/>
      <c r="I52" s="345"/>
      <c r="J52" s="345"/>
      <c r="K52" s="345"/>
      <c r="L52" s="345"/>
      <c r="M52" s="338"/>
      <c r="N52" s="338"/>
      <c r="O52" s="345"/>
      <c r="P52" s="345"/>
      <c r="Q52" s="338"/>
      <c r="R52" s="338"/>
    </row>
    <row r="53" spans="1:18" x14ac:dyDescent="0.25">
      <c r="A53" s="505"/>
      <c r="B53" s="505"/>
      <c r="C53" s="505"/>
      <c r="D53" s="505"/>
      <c r="E53" s="505"/>
      <c r="F53" s="505"/>
      <c r="G53" s="505"/>
      <c r="H53" s="505"/>
      <c r="I53" s="345"/>
      <c r="J53" s="345"/>
      <c r="K53" s="345"/>
      <c r="L53" s="345"/>
      <c r="M53" s="338"/>
      <c r="N53" s="338"/>
      <c r="O53" s="345"/>
      <c r="P53" s="345"/>
      <c r="Q53" s="338"/>
      <c r="R53" s="338"/>
    </row>
    <row r="54" spans="1:18" x14ac:dyDescent="0.25">
      <c r="A54" s="505"/>
      <c r="B54" s="505"/>
      <c r="C54" s="505"/>
      <c r="D54" s="505"/>
      <c r="E54" s="505"/>
      <c r="F54" s="505"/>
      <c r="G54" s="505"/>
      <c r="H54" s="505"/>
      <c r="I54" s="345"/>
      <c r="J54" s="345"/>
      <c r="K54" s="345"/>
      <c r="L54" s="345"/>
      <c r="M54" s="338"/>
      <c r="N54" s="338"/>
      <c r="O54" s="345"/>
      <c r="P54" s="345"/>
      <c r="Q54" s="338"/>
      <c r="R54" s="338"/>
    </row>
    <row r="55" spans="1:18" x14ac:dyDescent="0.25">
      <c r="A55" s="505"/>
      <c r="B55" s="505"/>
      <c r="C55" s="505"/>
      <c r="D55" s="505"/>
      <c r="E55" s="505"/>
      <c r="F55" s="505"/>
      <c r="G55" s="505"/>
      <c r="H55" s="505"/>
      <c r="I55" s="345"/>
      <c r="J55" s="345"/>
      <c r="K55" s="345"/>
      <c r="L55" s="345"/>
      <c r="M55" s="338"/>
      <c r="N55" s="338"/>
      <c r="O55" s="345"/>
      <c r="P55" s="345"/>
      <c r="Q55" s="338"/>
      <c r="R55" s="338"/>
    </row>
    <row r="57" spans="1:18" x14ac:dyDescent="0.25">
      <c r="A57" s="513" t="s">
        <v>17</v>
      </c>
      <c r="B57" s="513"/>
      <c r="C57" s="513"/>
      <c r="D57" s="513"/>
      <c r="E57" s="513"/>
      <c r="F57" s="513"/>
      <c r="G57" s="513"/>
      <c r="H57" s="513"/>
      <c r="I57" s="513"/>
      <c r="J57" s="513"/>
      <c r="K57" s="513"/>
      <c r="L57" s="513"/>
      <c r="M57" s="513"/>
      <c r="N57" s="513"/>
    </row>
    <row r="58" spans="1:18" ht="39.75" customHeight="1" x14ac:dyDescent="0.25">
      <c r="A58" s="461" t="s">
        <v>18</v>
      </c>
      <c r="B58" s="461"/>
      <c r="C58" s="41" t="s">
        <v>19</v>
      </c>
      <c r="D58" s="41" t="s">
        <v>20</v>
      </c>
      <c r="E58" s="41" t="s">
        <v>21</v>
      </c>
      <c r="F58" s="41" t="s">
        <v>22</v>
      </c>
      <c r="G58" s="41" t="s">
        <v>23</v>
      </c>
      <c r="H58" s="41" t="s">
        <v>24</v>
      </c>
      <c r="I58" s="41" t="s">
        <v>25</v>
      </c>
      <c r="J58" s="41" t="s">
        <v>26</v>
      </c>
      <c r="K58" s="41" t="s">
        <v>27</v>
      </c>
      <c r="L58" s="41" t="s">
        <v>28</v>
      </c>
      <c r="M58" s="41" t="s">
        <v>29</v>
      </c>
      <c r="N58" s="41" t="s">
        <v>30</v>
      </c>
    </row>
    <row r="59" spans="1:18" ht="12" customHeight="1" thickBot="1" x14ac:dyDescent="0.3">
      <c r="A59" s="508">
        <f>IF(A24&gt;0,A24,"")</f>
        <v>1</v>
      </c>
      <c r="B59" s="508"/>
      <c r="C59" s="42"/>
      <c r="D59" s="42"/>
      <c r="E59" s="42"/>
      <c r="F59" s="40"/>
      <c r="G59" s="40"/>
      <c r="H59" s="40"/>
      <c r="I59" s="40"/>
      <c r="J59" s="40"/>
      <c r="K59" s="62"/>
      <c r="L59" s="63"/>
      <c r="M59" s="42"/>
      <c r="N59" s="42"/>
    </row>
    <row r="60" spans="1:18" ht="12" customHeight="1" thickBot="1" x14ac:dyDescent="0.3">
      <c r="A60" s="508"/>
      <c r="B60" s="508"/>
      <c r="C60" s="43"/>
      <c r="D60" s="43"/>
      <c r="E60" s="43"/>
      <c r="F60" s="44"/>
      <c r="G60" s="44"/>
      <c r="H60" s="44"/>
      <c r="I60" s="44"/>
      <c r="J60" s="44"/>
      <c r="K60" s="45"/>
      <c r="L60" s="46"/>
      <c r="M60" s="43"/>
      <c r="N60" s="43"/>
    </row>
    <row r="61" spans="1:18" ht="12" customHeight="1" thickBot="1" x14ac:dyDescent="0.3">
      <c r="A61" s="508">
        <f>IF(A25&gt;0,A25,"")</f>
        <v>2</v>
      </c>
      <c r="B61" s="508"/>
      <c r="C61" s="42"/>
      <c r="D61" s="42"/>
      <c r="E61" s="42"/>
      <c r="F61" s="40"/>
      <c r="G61" s="40"/>
      <c r="H61" s="40"/>
      <c r="I61" s="40"/>
      <c r="J61" s="40"/>
      <c r="K61" s="40"/>
      <c r="L61" s="42"/>
      <c r="M61" s="42"/>
      <c r="N61" s="42"/>
    </row>
    <row r="62" spans="1:18" ht="12" customHeight="1" thickBot="1" x14ac:dyDescent="0.3">
      <c r="A62" s="508"/>
      <c r="B62" s="508"/>
      <c r="C62" s="43"/>
      <c r="D62" s="43"/>
      <c r="E62" s="43"/>
      <c r="F62" s="44"/>
      <c r="G62" s="44"/>
      <c r="H62" s="44"/>
      <c r="I62" s="44"/>
      <c r="J62" s="44"/>
      <c r="K62" s="45"/>
      <c r="L62" s="44"/>
      <c r="M62" s="44"/>
      <c r="N62" s="43"/>
    </row>
    <row r="63" spans="1:18" ht="12" customHeight="1" thickBot="1" x14ac:dyDescent="0.3">
      <c r="A63" s="508">
        <f>IF(A26&gt;0,A26,"")</f>
        <v>3</v>
      </c>
      <c r="B63" s="508"/>
      <c r="C63" s="42"/>
      <c r="D63" s="42"/>
      <c r="E63" s="42"/>
      <c r="F63" s="40"/>
      <c r="G63" s="40"/>
      <c r="H63" s="40"/>
      <c r="I63" s="40"/>
      <c r="J63" s="40"/>
      <c r="K63" s="40"/>
      <c r="L63" s="62"/>
      <c r="M63" s="40"/>
      <c r="N63" s="42"/>
    </row>
    <row r="64" spans="1:18" ht="12" customHeight="1" thickBot="1" x14ac:dyDescent="0.3">
      <c r="A64" s="508"/>
      <c r="B64" s="508"/>
      <c r="C64" s="43"/>
      <c r="D64" s="43"/>
      <c r="E64" s="43"/>
      <c r="F64" s="44"/>
      <c r="G64" s="44"/>
      <c r="H64" s="44"/>
      <c r="I64" s="44"/>
      <c r="J64" s="44"/>
      <c r="K64" s="45"/>
      <c r="L64" s="45"/>
      <c r="M64" s="45"/>
      <c r="N64" s="43"/>
    </row>
    <row r="65" spans="1:14" ht="12" customHeight="1" thickBot="1" x14ac:dyDescent="0.3">
      <c r="A65" s="508">
        <v>4</v>
      </c>
      <c r="B65" s="508"/>
      <c r="C65" s="42"/>
      <c r="D65" s="42"/>
      <c r="E65" s="42"/>
      <c r="F65" s="40"/>
      <c r="G65" s="40"/>
      <c r="H65" s="40"/>
      <c r="I65" s="40"/>
      <c r="J65" s="40"/>
      <c r="K65" s="40"/>
      <c r="L65" s="40"/>
      <c r="M65" s="40"/>
      <c r="N65" s="42"/>
    </row>
    <row r="66" spans="1:14" ht="12" customHeight="1" thickBot="1" x14ac:dyDescent="0.3">
      <c r="A66" s="508"/>
      <c r="B66" s="508"/>
      <c r="C66" s="43"/>
      <c r="D66" s="43"/>
      <c r="E66" s="43"/>
      <c r="F66" s="44"/>
      <c r="G66" s="44"/>
      <c r="H66" s="44"/>
      <c r="I66" s="44"/>
      <c r="J66" s="44"/>
      <c r="K66" s="44"/>
      <c r="L66" s="43"/>
      <c r="M66" s="43"/>
      <c r="N66" s="46"/>
    </row>
    <row r="67" spans="1:14" ht="12" customHeight="1" thickBot="1" x14ac:dyDescent="0.3">
      <c r="A67" s="508">
        <v>5</v>
      </c>
      <c r="B67" s="508"/>
      <c r="C67" s="42"/>
      <c r="D67" s="42"/>
      <c r="E67" s="42"/>
      <c r="F67" s="40"/>
      <c r="G67" s="40"/>
      <c r="H67" s="40"/>
      <c r="I67" s="40"/>
      <c r="J67" s="40"/>
      <c r="K67" s="40"/>
      <c r="L67" s="42"/>
      <c r="M67" s="42"/>
      <c r="N67" s="46"/>
    </row>
    <row r="68" spans="1:14" ht="12" customHeight="1" thickBot="1" x14ac:dyDescent="0.3">
      <c r="A68" s="508"/>
      <c r="B68" s="508"/>
      <c r="C68" s="43"/>
      <c r="D68" s="43"/>
      <c r="E68" s="43"/>
      <c r="F68" s="44"/>
      <c r="G68" s="44"/>
      <c r="H68" s="44"/>
      <c r="I68" s="44"/>
      <c r="J68" s="44"/>
      <c r="K68" s="44"/>
      <c r="L68" s="43"/>
      <c r="M68" s="43"/>
      <c r="N68" s="46"/>
    </row>
    <row r="69" spans="1:14" ht="12" customHeight="1" thickBot="1" x14ac:dyDescent="0.3">
      <c r="A69" s="508">
        <v>6</v>
      </c>
      <c r="B69" s="508"/>
      <c r="C69" s="42"/>
      <c r="D69" s="42"/>
      <c r="E69" s="42"/>
      <c r="F69" s="40"/>
      <c r="G69" s="40"/>
      <c r="H69" s="40"/>
      <c r="I69" s="40"/>
      <c r="J69" s="40"/>
      <c r="K69" s="40"/>
      <c r="L69" s="42"/>
      <c r="M69" s="42"/>
      <c r="N69" s="42"/>
    </row>
    <row r="70" spans="1:14" ht="12" customHeight="1" thickBot="1" x14ac:dyDescent="0.3">
      <c r="A70" s="508"/>
      <c r="B70" s="508"/>
      <c r="C70" s="43"/>
      <c r="D70" s="43"/>
      <c r="E70" s="43"/>
      <c r="F70" s="44"/>
      <c r="G70" s="44"/>
      <c r="H70" s="44"/>
      <c r="I70" s="44"/>
      <c r="J70" s="44"/>
      <c r="K70" s="44"/>
      <c r="L70" s="43"/>
      <c r="M70" s="43"/>
      <c r="N70" s="43"/>
    </row>
    <row r="71" spans="1:14" ht="12" customHeight="1" thickBot="1" x14ac:dyDescent="0.3">
      <c r="A71" s="508">
        <v>7</v>
      </c>
      <c r="B71" s="508"/>
      <c r="C71" s="42"/>
      <c r="D71" s="42"/>
      <c r="E71" s="42"/>
      <c r="F71" s="40"/>
      <c r="G71" s="40"/>
      <c r="H71" s="40"/>
      <c r="I71" s="40"/>
      <c r="J71" s="40"/>
      <c r="K71" s="40"/>
      <c r="L71" s="42"/>
      <c r="M71" s="42"/>
      <c r="N71" s="42"/>
    </row>
    <row r="72" spans="1:14" ht="12" customHeight="1" thickBot="1" x14ac:dyDescent="0.3">
      <c r="A72" s="508"/>
      <c r="B72" s="508"/>
      <c r="C72" s="43"/>
      <c r="D72" s="43"/>
      <c r="E72" s="43"/>
      <c r="F72" s="44"/>
      <c r="G72" s="44"/>
      <c r="H72" s="44"/>
      <c r="I72" s="44"/>
      <c r="J72" s="44"/>
      <c r="K72" s="44"/>
      <c r="L72" s="43"/>
      <c r="M72" s="43"/>
      <c r="N72" s="43"/>
    </row>
    <row r="73" spans="1:14" ht="12" customHeight="1" thickBot="1" x14ac:dyDescent="0.3">
      <c r="A73" s="508">
        <v>8</v>
      </c>
      <c r="B73" s="508"/>
      <c r="C73" s="42"/>
      <c r="D73" s="42"/>
      <c r="E73" s="42"/>
      <c r="F73" s="40"/>
      <c r="G73" s="40"/>
      <c r="H73" s="40"/>
      <c r="I73" s="40"/>
      <c r="J73" s="40"/>
      <c r="K73" s="40"/>
      <c r="L73" s="42"/>
      <c r="M73" s="42"/>
      <c r="N73" s="42"/>
    </row>
    <row r="74" spans="1:14" ht="12" customHeight="1" thickBot="1" x14ac:dyDescent="0.3">
      <c r="A74" s="508"/>
      <c r="B74" s="508"/>
      <c r="C74" s="43"/>
      <c r="D74" s="43"/>
      <c r="E74" s="43"/>
      <c r="F74" s="44"/>
      <c r="G74" s="44"/>
      <c r="H74" s="44"/>
      <c r="I74" s="44"/>
      <c r="J74" s="44"/>
      <c r="K74" s="44"/>
      <c r="L74" s="43"/>
      <c r="M74" s="43"/>
      <c r="N74" s="43"/>
    </row>
    <row r="75" spans="1:14" ht="12" customHeight="1" thickBot="1" x14ac:dyDescent="0.3">
      <c r="A75" s="508">
        <v>9</v>
      </c>
      <c r="B75" s="508"/>
      <c r="C75" s="42"/>
      <c r="D75" s="42"/>
      <c r="E75" s="42"/>
      <c r="F75" s="40"/>
      <c r="G75" s="40"/>
      <c r="H75" s="40"/>
      <c r="I75" s="40"/>
      <c r="J75" s="40"/>
      <c r="K75" s="40"/>
      <c r="L75" s="42"/>
      <c r="M75" s="42"/>
      <c r="N75" s="42"/>
    </row>
    <row r="76" spans="1:14" ht="12" customHeight="1" thickBot="1" x14ac:dyDescent="0.3">
      <c r="A76" s="508"/>
      <c r="B76" s="508"/>
      <c r="C76" s="43"/>
      <c r="D76" s="43"/>
      <c r="E76" s="43"/>
      <c r="F76" s="44"/>
      <c r="G76" s="44"/>
      <c r="H76" s="44"/>
      <c r="I76" s="44"/>
      <c r="J76" s="44"/>
      <c r="K76" s="44"/>
      <c r="L76" s="43"/>
      <c r="M76" s="43"/>
      <c r="N76" s="43"/>
    </row>
    <row r="77" spans="1:14" ht="12" customHeight="1" thickBot="1" x14ac:dyDescent="0.3">
      <c r="A77" s="508">
        <v>10</v>
      </c>
      <c r="B77" s="508"/>
      <c r="C77" s="42"/>
      <c r="D77" s="42"/>
      <c r="E77" s="42"/>
      <c r="F77" s="40"/>
      <c r="G77" s="40"/>
      <c r="H77" s="40"/>
      <c r="I77" s="40"/>
      <c r="J77" s="40"/>
      <c r="K77" s="40"/>
      <c r="L77" s="42"/>
      <c r="M77" s="42"/>
      <c r="N77" s="42"/>
    </row>
    <row r="78" spans="1:14" ht="12" customHeight="1" thickBot="1" x14ac:dyDescent="0.3">
      <c r="A78" s="508"/>
      <c r="B78" s="508"/>
      <c r="C78" s="43"/>
      <c r="D78" s="43"/>
      <c r="E78" s="43"/>
      <c r="F78" s="43"/>
      <c r="G78" s="43"/>
      <c r="H78" s="43"/>
      <c r="I78" s="43"/>
      <c r="J78" s="44"/>
      <c r="K78" s="44"/>
      <c r="L78" s="43"/>
      <c r="M78" s="43"/>
      <c r="N78" s="43"/>
    </row>
    <row r="79" spans="1:14" x14ac:dyDescent="0.25">
      <c r="A79" s="717" t="s">
        <v>31</v>
      </c>
      <c r="B79" s="717"/>
      <c r="C79" s="717"/>
      <c r="D79" s="717"/>
      <c r="E79" s="717"/>
      <c r="F79" s="715"/>
      <c r="G79" s="715"/>
      <c r="H79" s="714" t="s">
        <v>31</v>
      </c>
      <c r="I79" s="714"/>
      <c r="J79" s="714"/>
      <c r="K79" s="714"/>
      <c r="L79" s="714"/>
      <c r="M79" s="715"/>
      <c r="N79" s="715"/>
    </row>
    <row r="80" spans="1:14" x14ac:dyDescent="0.25">
      <c r="A80" s="714" t="s">
        <v>32</v>
      </c>
      <c r="B80" s="714"/>
      <c r="C80" s="714"/>
      <c r="D80" s="714"/>
      <c r="E80" s="714"/>
      <c r="F80" s="715"/>
      <c r="G80" s="715"/>
      <c r="H80" s="714" t="s">
        <v>32</v>
      </c>
      <c r="I80" s="714"/>
      <c r="J80" s="714"/>
      <c r="K80" s="714"/>
      <c r="L80" s="714"/>
      <c r="M80" s="715"/>
      <c r="N80" s="715"/>
    </row>
    <row r="81" spans="1:14" x14ac:dyDescent="0.25">
      <c r="A81" s="70"/>
      <c r="B81" s="70"/>
      <c r="C81" s="70"/>
      <c r="D81" s="70"/>
      <c r="E81" s="70"/>
      <c r="F81" s="70"/>
      <c r="G81" s="70"/>
      <c r="H81" s="70"/>
      <c r="I81" s="70"/>
      <c r="J81" s="70"/>
      <c r="K81" s="70"/>
      <c r="L81" s="70"/>
      <c r="M81" s="70"/>
      <c r="N81" s="70"/>
    </row>
    <row r="82" spans="1:14" x14ac:dyDescent="0.25">
      <c r="A82" s="713" t="s">
        <v>33</v>
      </c>
      <c r="B82" s="713"/>
      <c r="C82" s="713"/>
      <c r="D82" s="713"/>
      <c r="E82" s="713"/>
      <c r="F82" s="713"/>
      <c r="G82" s="713"/>
      <c r="H82" s="713" t="s">
        <v>33</v>
      </c>
      <c r="I82" s="713"/>
      <c r="J82" s="713"/>
      <c r="K82" s="713"/>
      <c r="L82" s="713"/>
      <c r="M82" s="713"/>
      <c r="N82" s="713"/>
    </row>
    <row r="83" spans="1:14" x14ac:dyDescent="0.25">
      <c r="A83" s="714" t="s">
        <v>34</v>
      </c>
      <c r="B83" s="714"/>
      <c r="C83" s="716"/>
      <c r="D83" s="716"/>
      <c r="E83" s="716"/>
      <c r="F83" s="716"/>
      <c r="G83" s="716"/>
      <c r="H83" s="714" t="s">
        <v>35</v>
      </c>
      <c r="I83" s="714"/>
      <c r="J83" s="716"/>
      <c r="K83" s="716"/>
      <c r="L83" s="716"/>
      <c r="M83" s="716"/>
      <c r="N83" s="716"/>
    </row>
    <row r="84" spans="1:14" x14ac:dyDescent="0.25">
      <c r="A84" s="714"/>
      <c r="B84" s="714"/>
      <c r="C84" s="716"/>
      <c r="D84" s="716"/>
      <c r="E84" s="716"/>
      <c r="F84" s="716"/>
      <c r="G84" s="716"/>
      <c r="H84" s="714"/>
      <c r="I84" s="714"/>
      <c r="J84" s="716"/>
      <c r="K84" s="716"/>
      <c r="L84" s="716"/>
      <c r="M84" s="716"/>
      <c r="N84" s="716"/>
    </row>
    <row r="85" spans="1:14" x14ac:dyDescent="0.25">
      <c r="A85" s="714"/>
      <c r="B85" s="714"/>
      <c r="C85" s="716"/>
      <c r="D85" s="716"/>
      <c r="E85" s="716"/>
      <c r="F85" s="716"/>
      <c r="G85" s="716"/>
      <c r="H85" s="714"/>
      <c r="I85" s="714"/>
      <c r="J85" s="716"/>
      <c r="K85" s="716"/>
      <c r="L85" s="716"/>
      <c r="M85" s="716"/>
      <c r="N85" s="716"/>
    </row>
    <row r="86" spans="1:14" x14ac:dyDescent="0.25">
      <c r="A86" s="714" t="s">
        <v>36</v>
      </c>
      <c r="B86" s="714"/>
      <c r="C86" s="716"/>
      <c r="D86" s="716"/>
      <c r="E86" s="716"/>
      <c r="F86" s="716"/>
      <c r="G86" s="716"/>
      <c r="H86" s="714" t="s">
        <v>36</v>
      </c>
      <c r="I86" s="714"/>
      <c r="J86" s="716"/>
      <c r="K86" s="716"/>
      <c r="L86" s="716"/>
      <c r="M86" s="716"/>
      <c r="N86" s="716"/>
    </row>
    <row r="87" spans="1:14" x14ac:dyDescent="0.25">
      <c r="A87" s="714"/>
      <c r="B87" s="714"/>
      <c r="C87" s="716"/>
      <c r="D87" s="716"/>
      <c r="E87" s="716"/>
      <c r="F87" s="716"/>
      <c r="G87" s="716"/>
      <c r="H87" s="714"/>
      <c r="I87" s="714"/>
      <c r="J87" s="716"/>
      <c r="K87" s="716"/>
      <c r="L87" s="716"/>
      <c r="M87" s="716"/>
      <c r="N87" s="716"/>
    </row>
    <row r="88" spans="1:14" x14ac:dyDescent="0.25">
      <c r="A88" s="714"/>
      <c r="B88" s="714"/>
      <c r="C88" s="716"/>
      <c r="D88" s="716"/>
      <c r="E88" s="716"/>
      <c r="F88" s="716"/>
      <c r="G88" s="716"/>
      <c r="H88" s="714"/>
      <c r="I88" s="714"/>
      <c r="J88" s="716"/>
      <c r="K88" s="716"/>
      <c r="L88" s="716"/>
      <c r="M88" s="716"/>
      <c r="N88" s="716"/>
    </row>
    <row r="89" spans="1:14" x14ac:dyDescent="0.25">
      <c r="A89" s="713" t="s">
        <v>37</v>
      </c>
      <c r="B89" s="713"/>
      <c r="C89" s="713"/>
      <c r="D89" s="713"/>
      <c r="E89" s="713"/>
      <c r="F89" s="713"/>
      <c r="G89" s="713"/>
      <c r="H89" s="713" t="s">
        <v>37</v>
      </c>
      <c r="I89" s="713"/>
      <c r="J89" s="713"/>
      <c r="K89" s="713"/>
      <c r="L89" s="713"/>
      <c r="M89" s="713"/>
      <c r="N89" s="713"/>
    </row>
    <row r="90" spans="1:14" x14ac:dyDescent="0.25">
      <c r="A90" s="714" t="s">
        <v>38</v>
      </c>
      <c r="B90" s="714"/>
      <c r="C90" s="716"/>
      <c r="D90" s="716"/>
      <c r="E90" s="716"/>
      <c r="F90" s="716"/>
      <c r="G90" s="716"/>
      <c r="H90" s="714" t="s">
        <v>39</v>
      </c>
      <c r="I90" s="714"/>
      <c r="J90" s="716"/>
      <c r="K90" s="716"/>
      <c r="L90" s="716"/>
      <c r="M90" s="716"/>
      <c r="N90" s="716"/>
    </row>
    <row r="91" spans="1:14" x14ac:dyDescent="0.25">
      <c r="A91" s="714"/>
      <c r="B91" s="714"/>
      <c r="C91" s="716"/>
      <c r="D91" s="716"/>
      <c r="E91" s="716"/>
      <c r="F91" s="716"/>
      <c r="G91" s="716"/>
      <c r="H91" s="714"/>
      <c r="I91" s="714"/>
      <c r="J91" s="716"/>
      <c r="K91" s="716"/>
      <c r="L91" s="716"/>
      <c r="M91" s="716"/>
      <c r="N91" s="716"/>
    </row>
    <row r="92" spans="1:14" x14ac:dyDescent="0.25">
      <c r="A92" s="714"/>
      <c r="B92" s="714"/>
      <c r="C92" s="716"/>
      <c r="D92" s="716"/>
      <c r="E92" s="716"/>
      <c r="F92" s="716"/>
      <c r="G92" s="716"/>
      <c r="H92" s="714"/>
      <c r="I92" s="714"/>
      <c r="J92" s="716"/>
      <c r="K92" s="716"/>
      <c r="L92" s="716"/>
      <c r="M92" s="716"/>
      <c r="N92" s="716"/>
    </row>
    <row r="93" spans="1:14" x14ac:dyDescent="0.25">
      <c r="A93" s="714" t="s">
        <v>40</v>
      </c>
      <c r="B93" s="714"/>
      <c r="C93" s="716"/>
      <c r="D93" s="716"/>
      <c r="E93" s="716"/>
      <c r="F93" s="716"/>
      <c r="G93" s="716"/>
      <c r="H93" s="714" t="s">
        <v>40</v>
      </c>
      <c r="I93" s="714"/>
      <c r="J93" s="716"/>
      <c r="K93" s="716"/>
      <c r="L93" s="716"/>
      <c r="M93" s="716"/>
      <c r="N93" s="716"/>
    </row>
    <row r="94" spans="1:14" x14ac:dyDescent="0.25">
      <c r="A94" s="714"/>
      <c r="B94" s="714"/>
      <c r="C94" s="716"/>
      <c r="D94" s="716"/>
      <c r="E94" s="716"/>
      <c r="F94" s="716"/>
      <c r="G94" s="716"/>
      <c r="H94" s="714"/>
      <c r="I94" s="714"/>
      <c r="J94" s="716"/>
      <c r="K94" s="716"/>
      <c r="L94" s="716"/>
      <c r="M94" s="716"/>
      <c r="N94" s="716"/>
    </row>
    <row r="95" spans="1:14" x14ac:dyDescent="0.25">
      <c r="A95" s="714"/>
      <c r="B95" s="714"/>
      <c r="C95" s="716"/>
      <c r="D95" s="716"/>
      <c r="E95" s="716"/>
      <c r="F95" s="716"/>
      <c r="G95" s="716"/>
      <c r="H95" s="714"/>
      <c r="I95" s="714"/>
      <c r="J95" s="716"/>
      <c r="K95" s="716"/>
      <c r="L95" s="716"/>
      <c r="M95" s="716"/>
      <c r="N95" s="716"/>
    </row>
    <row r="96" spans="1:14" x14ac:dyDescent="0.25">
      <c r="A96" s="70"/>
      <c r="B96" s="70"/>
      <c r="C96" s="70"/>
      <c r="D96" s="70"/>
      <c r="E96" s="70"/>
      <c r="F96" s="70"/>
      <c r="G96" s="70"/>
      <c r="H96" s="70"/>
      <c r="I96" s="70"/>
      <c r="J96" s="70"/>
      <c r="K96" s="70"/>
      <c r="L96" s="70"/>
      <c r="M96" s="70"/>
      <c r="N96" s="70"/>
    </row>
    <row r="97" spans="1:14" x14ac:dyDescent="0.25">
      <c r="A97" s="713" t="s">
        <v>41</v>
      </c>
      <c r="B97" s="713"/>
      <c r="C97" s="713"/>
      <c r="D97" s="713"/>
      <c r="E97" s="713"/>
      <c r="F97" s="713"/>
      <c r="G97" s="713"/>
      <c r="H97" s="713"/>
      <c r="I97" s="713"/>
      <c r="J97" s="713"/>
      <c r="K97" s="713"/>
      <c r="L97" s="713"/>
      <c r="M97" s="713"/>
      <c r="N97" s="713"/>
    </row>
    <row r="98" spans="1:14" ht="31.5" customHeight="1" x14ac:dyDescent="0.25">
      <c r="A98" s="81" t="s">
        <v>73</v>
      </c>
      <c r="B98" s="722" t="s">
        <v>74</v>
      </c>
      <c r="C98" s="722"/>
      <c r="D98" s="722"/>
      <c r="E98" s="722"/>
      <c r="F98" s="722"/>
      <c r="G98" s="723"/>
      <c r="H98" s="723"/>
      <c r="I98" s="723"/>
      <c r="J98" s="723"/>
      <c r="K98" s="723" t="s">
        <v>76</v>
      </c>
      <c r="L98" s="723"/>
      <c r="M98" s="724" t="s">
        <v>77</v>
      </c>
      <c r="N98" s="724"/>
    </row>
    <row r="99" spans="1:14" x14ac:dyDescent="0.25">
      <c r="A99" s="86" t="s">
        <v>156</v>
      </c>
      <c r="B99" s="721" t="s">
        <v>282</v>
      </c>
      <c r="C99" s="715"/>
      <c r="D99" s="715"/>
      <c r="E99" s="715"/>
      <c r="F99" s="715"/>
      <c r="G99" s="718"/>
      <c r="H99" s="718"/>
      <c r="I99" s="719"/>
      <c r="J99" s="719"/>
      <c r="K99" s="719">
        <v>30</v>
      </c>
      <c r="L99" s="719"/>
      <c r="M99" s="720">
        <f>37911*30/100</f>
        <v>11373.3</v>
      </c>
      <c r="N99" s="720"/>
    </row>
    <row r="100" spans="1:14" x14ac:dyDescent="0.25">
      <c r="A100" s="93" t="s">
        <v>285</v>
      </c>
      <c r="B100" s="721" t="s">
        <v>286</v>
      </c>
      <c r="C100" s="715"/>
      <c r="D100" s="715"/>
      <c r="E100" s="715"/>
      <c r="F100" s="715"/>
      <c r="G100" s="718"/>
      <c r="H100" s="718"/>
      <c r="I100" s="719"/>
      <c r="J100" s="719"/>
      <c r="K100" s="719">
        <v>3</v>
      </c>
      <c r="L100" s="719"/>
      <c r="M100" s="720">
        <f>28250*3/100</f>
        <v>847.5</v>
      </c>
      <c r="N100" s="720"/>
    </row>
    <row r="101" spans="1:14" x14ac:dyDescent="0.25">
      <c r="A101" s="86"/>
      <c r="B101" s="715"/>
      <c r="C101" s="715"/>
      <c r="D101" s="715"/>
      <c r="E101" s="715"/>
      <c r="F101" s="715"/>
      <c r="G101" s="718"/>
      <c r="H101" s="718"/>
      <c r="I101" s="719"/>
      <c r="J101" s="719"/>
      <c r="K101" s="719"/>
      <c r="L101" s="719"/>
      <c r="M101" s="725"/>
      <c r="N101" s="725"/>
    </row>
    <row r="102" spans="1:14" x14ac:dyDescent="0.25">
      <c r="A102" s="86"/>
      <c r="B102" s="715"/>
      <c r="C102" s="715"/>
      <c r="D102" s="715"/>
      <c r="E102" s="715"/>
      <c r="F102" s="715"/>
      <c r="G102" s="718"/>
      <c r="H102" s="718"/>
      <c r="I102" s="719"/>
      <c r="J102" s="719"/>
      <c r="K102" s="719"/>
      <c r="L102" s="719"/>
      <c r="M102" s="725"/>
      <c r="N102" s="725"/>
    </row>
    <row r="103" spans="1:14" x14ac:dyDescent="0.25">
      <c r="A103" s="86"/>
      <c r="B103" s="715"/>
      <c r="C103" s="715"/>
      <c r="D103" s="715"/>
      <c r="E103" s="715"/>
      <c r="F103" s="715"/>
      <c r="G103" s="718"/>
      <c r="H103" s="718"/>
      <c r="I103" s="719"/>
      <c r="J103" s="719"/>
      <c r="K103" s="719"/>
      <c r="L103" s="719"/>
      <c r="M103" s="725"/>
      <c r="N103" s="725"/>
    </row>
    <row r="104" spans="1:14" x14ac:dyDescent="0.25">
      <c r="A104" s="86"/>
      <c r="B104" s="715"/>
      <c r="C104" s="715"/>
      <c r="D104" s="715"/>
      <c r="E104" s="715"/>
      <c r="F104" s="715"/>
      <c r="G104" s="718"/>
      <c r="H104" s="718"/>
      <c r="I104" s="719"/>
      <c r="J104" s="719"/>
      <c r="K104" s="719"/>
      <c r="L104" s="719"/>
      <c r="M104" s="725"/>
      <c r="N104" s="725"/>
    </row>
    <row r="105" spans="1:14" x14ac:dyDescent="0.25">
      <c r="A105" s="86"/>
      <c r="B105" s="715"/>
      <c r="C105" s="715"/>
      <c r="D105" s="715"/>
      <c r="E105" s="715"/>
      <c r="F105" s="715"/>
      <c r="G105" s="718"/>
      <c r="H105" s="718"/>
      <c r="I105" s="719"/>
      <c r="J105" s="719"/>
      <c r="K105" s="719"/>
      <c r="L105" s="719"/>
      <c r="M105" s="725"/>
      <c r="N105" s="725"/>
    </row>
    <row r="106" spans="1:14" x14ac:dyDescent="0.25">
      <c r="A106" s="86"/>
      <c r="B106" s="715"/>
      <c r="C106" s="715"/>
      <c r="D106" s="715"/>
      <c r="E106" s="715"/>
      <c r="F106" s="715"/>
      <c r="G106" s="718"/>
      <c r="H106" s="718"/>
      <c r="I106" s="719"/>
      <c r="J106" s="719"/>
      <c r="K106" s="719"/>
      <c r="L106" s="719"/>
      <c r="M106" s="725"/>
      <c r="N106" s="725"/>
    </row>
    <row r="107" spans="1:14" x14ac:dyDescent="0.25">
      <c r="A107" s="86"/>
      <c r="B107" s="715"/>
      <c r="C107" s="715"/>
      <c r="D107" s="715"/>
      <c r="E107" s="715"/>
      <c r="F107" s="715"/>
      <c r="G107" s="718"/>
      <c r="H107" s="718"/>
      <c r="I107" s="719"/>
      <c r="J107" s="719"/>
      <c r="K107" s="719"/>
      <c r="L107" s="719"/>
      <c r="M107" s="725"/>
      <c r="N107" s="725"/>
    </row>
    <row r="108" spans="1:14" x14ac:dyDescent="0.25">
      <c r="A108" s="86"/>
      <c r="B108" s="715"/>
      <c r="C108" s="715"/>
      <c r="D108" s="715"/>
      <c r="E108" s="715"/>
      <c r="F108" s="715"/>
      <c r="G108" s="718"/>
      <c r="H108" s="718"/>
      <c r="I108" s="719"/>
      <c r="J108" s="719"/>
      <c r="K108" s="719"/>
      <c r="L108" s="719"/>
      <c r="M108" s="725"/>
      <c r="N108" s="725"/>
    </row>
    <row r="109" spans="1:14" x14ac:dyDescent="0.25">
      <c r="A109" s="86"/>
      <c r="B109" s="715"/>
      <c r="C109" s="715"/>
      <c r="D109" s="715"/>
      <c r="E109" s="715"/>
      <c r="F109" s="715"/>
      <c r="G109" s="718"/>
      <c r="H109" s="718"/>
      <c r="I109" s="719"/>
      <c r="J109" s="719"/>
      <c r="K109" s="719"/>
      <c r="L109" s="719"/>
      <c r="M109" s="725"/>
      <c r="N109" s="725"/>
    </row>
    <row r="110" spans="1:14" x14ac:dyDescent="0.25">
      <c r="A110" s="86"/>
      <c r="B110" s="715"/>
      <c r="C110" s="715"/>
      <c r="D110" s="715"/>
      <c r="E110" s="715"/>
      <c r="F110" s="715"/>
      <c r="G110" s="718"/>
      <c r="H110" s="718"/>
      <c r="I110" s="719"/>
      <c r="J110" s="719"/>
      <c r="K110" s="719"/>
      <c r="L110" s="719"/>
      <c r="M110" s="725"/>
      <c r="N110" s="725"/>
    </row>
    <row r="111" spans="1:14" x14ac:dyDescent="0.25">
      <c r="A111" s="86"/>
      <c r="B111" s="715"/>
      <c r="C111" s="715"/>
      <c r="D111" s="715"/>
      <c r="E111" s="715"/>
      <c r="F111" s="715"/>
      <c r="G111" s="718"/>
      <c r="H111" s="718"/>
      <c r="I111" s="719"/>
      <c r="J111" s="719"/>
      <c r="K111" s="719"/>
      <c r="L111" s="719"/>
      <c r="M111" s="725"/>
      <c r="N111" s="725"/>
    </row>
    <row r="112" spans="1:14" x14ac:dyDescent="0.25">
      <c r="A112" s="82">
        <f>COUNTA(B99:F111)</f>
        <v>2</v>
      </c>
      <c r="B112" s="734" t="s">
        <v>42</v>
      </c>
      <c r="C112" s="734"/>
      <c r="D112" s="734"/>
      <c r="E112" s="734"/>
      <c r="F112" s="734"/>
      <c r="G112" s="734"/>
      <c r="H112" s="734"/>
      <c r="I112" s="734"/>
      <c r="J112" s="734"/>
      <c r="K112" s="734"/>
      <c r="L112" s="734"/>
      <c r="M112" s="732"/>
      <c r="N112" s="732"/>
    </row>
    <row r="113" spans="1:16" x14ac:dyDescent="0.25">
      <c r="A113" s="70"/>
      <c r="B113" s="70"/>
      <c r="C113" s="70"/>
      <c r="D113" s="70"/>
      <c r="E113" s="70"/>
      <c r="F113" s="70"/>
      <c r="G113" s="70"/>
      <c r="H113" s="70"/>
      <c r="I113" s="70"/>
      <c r="J113" s="70"/>
      <c r="K113" s="70"/>
      <c r="L113" s="70"/>
      <c r="M113" s="70"/>
      <c r="N113" s="70"/>
    </row>
    <row r="114" spans="1:16" ht="15" x14ac:dyDescent="0.25">
      <c r="A114" s="729" t="s">
        <v>232</v>
      </c>
      <c r="B114" s="730"/>
      <c r="C114" s="730"/>
      <c r="D114" s="730"/>
      <c r="E114" s="730"/>
      <c r="F114" s="730"/>
      <c r="G114" s="730"/>
      <c r="H114" s="730"/>
      <c r="I114" s="730"/>
      <c r="J114" s="730"/>
      <c r="K114" s="730"/>
      <c r="L114" s="730"/>
      <c r="M114" s="730"/>
      <c r="N114" s="730"/>
    </row>
    <row r="115" spans="1:16" ht="12.75" customHeight="1" x14ac:dyDescent="0.25">
      <c r="A115" s="714" t="s">
        <v>44</v>
      </c>
      <c r="B115" s="714"/>
      <c r="C115" s="714"/>
      <c r="D115" s="714"/>
      <c r="E115" s="731" t="s">
        <v>45</v>
      </c>
      <c r="F115" s="731"/>
      <c r="G115" s="731"/>
      <c r="H115" s="731"/>
      <c r="I115" s="731"/>
      <c r="J115" s="731"/>
      <c r="K115" s="731"/>
      <c r="L115" s="731"/>
      <c r="M115" s="732" t="s">
        <v>46</v>
      </c>
      <c r="N115" s="732"/>
    </row>
    <row r="116" spans="1:16" x14ac:dyDescent="0.25">
      <c r="A116" s="733"/>
      <c r="B116" s="733"/>
      <c r="C116" s="733"/>
      <c r="D116" s="733"/>
      <c r="E116" s="726"/>
      <c r="F116" s="726"/>
      <c r="G116" s="726"/>
      <c r="H116" s="726"/>
      <c r="I116" s="726"/>
      <c r="J116" s="726"/>
      <c r="K116" s="726"/>
      <c r="L116" s="726"/>
      <c r="M116" s="727"/>
      <c r="N116" s="727"/>
    </row>
    <row r="117" spans="1:16" x14ac:dyDescent="0.25">
      <c r="A117" s="733"/>
      <c r="B117" s="733"/>
      <c r="C117" s="733"/>
      <c r="D117" s="733"/>
      <c r="E117" s="726"/>
      <c r="F117" s="726"/>
      <c r="G117" s="726"/>
      <c r="H117" s="726"/>
      <c r="I117" s="726"/>
      <c r="J117" s="726"/>
      <c r="K117" s="726"/>
      <c r="L117" s="726"/>
      <c r="M117" s="727"/>
      <c r="N117" s="727"/>
      <c r="P117" s="3"/>
    </row>
    <row r="118" spans="1:16" x14ac:dyDescent="0.25">
      <c r="A118" s="728"/>
      <c r="B118" s="728"/>
      <c r="C118" s="728"/>
      <c r="D118" s="728"/>
      <c r="E118" s="726"/>
      <c r="F118" s="726"/>
      <c r="G118" s="726"/>
      <c r="H118" s="726"/>
      <c r="I118" s="726"/>
      <c r="J118" s="726"/>
      <c r="K118" s="726"/>
      <c r="L118" s="726"/>
      <c r="M118" s="727"/>
      <c r="N118" s="727"/>
      <c r="P118" s="3"/>
    </row>
    <row r="119" spans="1:16" x14ac:dyDescent="0.25">
      <c r="A119" s="728"/>
      <c r="B119" s="728"/>
      <c r="C119" s="728"/>
      <c r="D119" s="728"/>
      <c r="E119" s="726"/>
      <c r="F119" s="726"/>
      <c r="G119" s="726"/>
      <c r="H119" s="726"/>
      <c r="I119" s="726"/>
      <c r="J119" s="726"/>
      <c r="K119" s="726"/>
      <c r="L119" s="726"/>
      <c r="M119" s="727"/>
      <c r="N119" s="727"/>
    </row>
    <row r="120" spans="1:16" x14ac:dyDescent="0.25">
      <c r="A120" s="728"/>
      <c r="B120" s="728"/>
      <c r="C120" s="728"/>
      <c r="D120" s="728"/>
      <c r="E120" s="726"/>
      <c r="F120" s="726"/>
      <c r="G120" s="726"/>
      <c r="H120" s="726"/>
      <c r="I120" s="726"/>
      <c r="J120" s="726"/>
      <c r="K120" s="726"/>
      <c r="L120" s="726"/>
      <c r="M120" s="727"/>
      <c r="N120" s="727"/>
    </row>
    <row r="121" spans="1:16" x14ac:dyDescent="0.25">
      <c r="A121" s="728"/>
      <c r="B121" s="728"/>
      <c r="C121" s="728"/>
      <c r="D121" s="728"/>
      <c r="E121" s="726"/>
      <c r="F121" s="726"/>
      <c r="G121" s="726"/>
      <c r="H121" s="726"/>
      <c r="I121" s="726"/>
      <c r="J121" s="726"/>
      <c r="K121" s="726"/>
      <c r="L121" s="726"/>
      <c r="M121" s="727"/>
      <c r="N121" s="727"/>
    </row>
    <row r="122" spans="1:16" x14ac:dyDescent="0.25">
      <c r="A122" s="728"/>
      <c r="B122" s="728"/>
      <c r="C122" s="728"/>
      <c r="D122" s="728"/>
      <c r="E122" s="726"/>
      <c r="F122" s="726"/>
      <c r="G122" s="726"/>
      <c r="H122" s="726"/>
      <c r="I122" s="726"/>
      <c r="J122" s="726"/>
      <c r="K122" s="726"/>
      <c r="L122" s="726"/>
      <c r="M122" s="727"/>
      <c r="N122" s="727"/>
    </row>
    <row r="123" spans="1:16" x14ac:dyDescent="0.25">
      <c r="A123" s="728"/>
      <c r="B123" s="728"/>
      <c r="C123" s="728"/>
      <c r="D123" s="728"/>
      <c r="E123" s="726"/>
      <c r="F123" s="726"/>
      <c r="G123" s="726"/>
      <c r="H123" s="726"/>
      <c r="I123" s="726"/>
      <c r="J123" s="726"/>
      <c r="K123" s="726"/>
      <c r="L123" s="726"/>
      <c r="M123" s="727"/>
      <c r="N123" s="727"/>
    </row>
    <row r="124" spans="1:16" x14ac:dyDescent="0.25">
      <c r="A124" s="728"/>
      <c r="B124" s="728"/>
      <c r="C124" s="728"/>
      <c r="D124" s="728"/>
      <c r="E124" s="726"/>
      <c r="F124" s="726"/>
      <c r="G124" s="726"/>
      <c r="H124" s="726"/>
      <c r="I124" s="726"/>
      <c r="J124" s="726"/>
      <c r="K124" s="726"/>
      <c r="L124" s="726"/>
      <c r="M124" s="727"/>
      <c r="N124" s="727"/>
    </row>
    <row r="125" spans="1:16" x14ac:dyDescent="0.25">
      <c r="A125" s="728"/>
      <c r="B125" s="728"/>
      <c r="C125" s="728"/>
      <c r="D125" s="728"/>
      <c r="E125" s="726"/>
      <c r="F125" s="726"/>
      <c r="G125" s="726"/>
      <c r="H125" s="726"/>
      <c r="I125" s="726"/>
      <c r="J125" s="726"/>
      <c r="K125" s="726"/>
      <c r="L125" s="726"/>
      <c r="M125" s="727"/>
      <c r="N125" s="727"/>
    </row>
    <row r="126" spans="1:16" x14ac:dyDescent="0.25">
      <c r="A126" s="715"/>
      <c r="B126" s="715"/>
      <c r="C126" s="715"/>
      <c r="D126" s="715"/>
      <c r="E126" s="736"/>
      <c r="F126" s="736"/>
      <c r="G126" s="736"/>
      <c r="H126" s="736"/>
      <c r="I126" s="736"/>
      <c r="J126" s="736"/>
      <c r="K126" s="736"/>
      <c r="L126" s="736"/>
      <c r="M126" s="725"/>
      <c r="N126" s="725"/>
    </row>
    <row r="127" spans="1:16" x14ac:dyDescent="0.25">
      <c r="A127" s="715"/>
      <c r="B127" s="715"/>
      <c r="C127" s="715"/>
      <c r="D127" s="715"/>
      <c r="E127" s="736"/>
      <c r="F127" s="736"/>
      <c r="G127" s="736"/>
      <c r="H127" s="736"/>
      <c r="I127" s="736"/>
      <c r="J127" s="736"/>
      <c r="K127" s="736"/>
      <c r="L127" s="736"/>
      <c r="M127" s="725"/>
      <c r="N127" s="725"/>
    </row>
    <row r="128" spans="1:16" x14ac:dyDescent="0.25">
      <c r="A128" s="715"/>
      <c r="B128" s="715"/>
      <c r="C128" s="715"/>
      <c r="D128" s="715"/>
      <c r="E128" s="736"/>
      <c r="F128" s="736"/>
      <c r="G128" s="736"/>
      <c r="H128" s="736"/>
      <c r="I128" s="736"/>
      <c r="J128" s="736"/>
      <c r="K128" s="736"/>
      <c r="L128" s="736"/>
      <c r="M128" s="725"/>
      <c r="N128" s="725"/>
    </row>
    <row r="129" spans="1:14" x14ac:dyDescent="0.25">
      <c r="A129" s="715"/>
      <c r="B129" s="715"/>
      <c r="C129" s="715"/>
      <c r="D129" s="715"/>
      <c r="E129" s="736"/>
      <c r="F129" s="736"/>
      <c r="G129" s="736"/>
      <c r="H129" s="736"/>
      <c r="I129" s="736"/>
      <c r="J129" s="736"/>
      <c r="K129" s="736"/>
      <c r="L129" s="736"/>
      <c r="M129" s="725"/>
      <c r="N129" s="725"/>
    </row>
    <row r="130" spans="1:14" x14ac:dyDescent="0.25">
      <c r="A130" s="735" t="s">
        <v>49</v>
      </c>
      <c r="B130" s="735"/>
      <c r="C130" s="735"/>
      <c r="D130" s="735"/>
      <c r="E130" s="735"/>
      <c r="F130" s="735"/>
      <c r="G130" s="735"/>
      <c r="H130" s="735"/>
      <c r="I130" s="735"/>
      <c r="J130" s="735"/>
      <c r="K130" s="735"/>
      <c r="L130" s="735"/>
      <c r="M130" s="732"/>
      <c r="N130" s="732"/>
    </row>
    <row r="65466" spans="251:255" x14ac:dyDescent="0.25">
      <c r="IQ65466" s="26" t="s">
        <v>50</v>
      </c>
      <c r="IR65466" s="26" t="s">
        <v>51</v>
      </c>
      <c r="IS65466" s="26" t="s">
        <v>52</v>
      </c>
      <c r="IT65466" s="26" t="s">
        <v>53</v>
      </c>
      <c r="IU65466" s="26" t="s">
        <v>54</v>
      </c>
    </row>
    <row r="65467" spans="251:255" x14ac:dyDescent="0.25">
      <c r="IQ65467" s="26" t="e">
        <f>#REF!&amp;$C$8</f>
        <v>#REF!</v>
      </c>
      <c r="IR65467" s="26" t="e">
        <f>#REF!</f>
        <v>#REF!</v>
      </c>
      <c r="IS65467" s="26" t="e">
        <f>$B$24&amp;" - "&amp;$B$25&amp;" - "&amp;$B$28&amp;" - "&amp;$I$28&amp;" - "&amp;#REF!&amp;" - "&amp;#REF!&amp;" - "&amp;#REF!&amp;" - "&amp;#REF!</f>
        <v>#REF!</v>
      </c>
      <c r="IT65467" s="26" t="e">
        <f>$A$33&amp;": "&amp;$I$33&amp;" - "&amp;$A$35&amp;": "&amp;$I$34&amp;" - "&amp;$A$36&amp;": "&amp;$I$35&amp;" - "&amp;#REF!&amp;": "&amp;#REF!&amp;" - "&amp;#REF!&amp;": "&amp;#REF!&amp;" - "&amp;#REF!&amp;": "&amp;$I$36&amp;" - "&amp;$A$37&amp;": "&amp;$I$37&amp;" - "&amp;$A$38&amp;": "&amp;$I$38&amp;" - "&amp;$A$39&amp;": "&amp;$I$39&amp;" - "&amp;$A$40&amp;": "&amp;$I$40&amp;" - "&amp;$A$41&amp;": "&amp;$I$41&amp;" - "&amp;#REF!&amp;": "&amp;#REF!&amp;" - "&amp;$A$42&amp;": "&amp;$I$42</f>
        <v>#REF!</v>
      </c>
      <c r="IU65467" s="26" t="e">
        <f>#REF!</f>
        <v>#REF!</v>
      </c>
    </row>
  </sheetData>
  <sheetProtection selectLockedCells="1" selectUnlockedCells="1"/>
  <mergeCells count="324">
    <mergeCell ref="A130:L130"/>
    <mergeCell ref="M130:N130"/>
    <mergeCell ref="A126:D127"/>
    <mergeCell ref="E126:L127"/>
    <mergeCell ref="M126:N127"/>
    <mergeCell ref="A128:D129"/>
    <mergeCell ref="E128:L129"/>
    <mergeCell ref="M128:N129"/>
    <mergeCell ref="A124:D125"/>
    <mergeCell ref="E124:L125"/>
    <mergeCell ref="M124:N125"/>
    <mergeCell ref="M118:N119"/>
    <mergeCell ref="M111:N111"/>
    <mergeCell ref="B112:L112"/>
    <mergeCell ref="M112:N112"/>
    <mergeCell ref="B111:F111"/>
    <mergeCell ref="G111:H111"/>
    <mergeCell ref="A122:D123"/>
    <mergeCell ref="E122:L123"/>
    <mergeCell ref="M120:N121"/>
    <mergeCell ref="A114:N114"/>
    <mergeCell ref="A115:D115"/>
    <mergeCell ref="E115:L115"/>
    <mergeCell ref="M115:N115"/>
    <mergeCell ref="A116:D117"/>
    <mergeCell ref="M122:N123"/>
    <mergeCell ref="E116:L117"/>
    <mergeCell ref="M116:N117"/>
    <mergeCell ref="A120:D121"/>
    <mergeCell ref="E120:L121"/>
    <mergeCell ref="I109:J109"/>
    <mergeCell ref="K109:L109"/>
    <mergeCell ref="A118:D119"/>
    <mergeCell ref="E118:L119"/>
    <mergeCell ref="M109:N109"/>
    <mergeCell ref="B110:F110"/>
    <mergeCell ref="I111:J111"/>
    <mergeCell ref="K111:L111"/>
    <mergeCell ref="G110:H110"/>
    <mergeCell ref="I110:J110"/>
    <mergeCell ref="K110:L110"/>
    <mergeCell ref="M110:N110"/>
    <mergeCell ref="B109:F109"/>
    <mergeCell ref="G109:H109"/>
    <mergeCell ref="M107:N107"/>
    <mergeCell ref="B108:F108"/>
    <mergeCell ref="G108:H108"/>
    <mergeCell ref="I108:J108"/>
    <mergeCell ref="K108:L108"/>
    <mergeCell ref="M108:N108"/>
    <mergeCell ref="B107:F107"/>
    <mergeCell ref="G107:H107"/>
    <mergeCell ref="I107:J107"/>
    <mergeCell ref="K107:L107"/>
    <mergeCell ref="M105:N105"/>
    <mergeCell ref="B106:F106"/>
    <mergeCell ref="G106:H106"/>
    <mergeCell ref="I106:J106"/>
    <mergeCell ref="K106:L106"/>
    <mergeCell ref="M106:N106"/>
    <mergeCell ref="B105:F105"/>
    <mergeCell ref="G105:H105"/>
    <mergeCell ref="I105:J105"/>
    <mergeCell ref="K105:L105"/>
    <mergeCell ref="M103:N103"/>
    <mergeCell ref="B104:F104"/>
    <mergeCell ref="G104:H104"/>
    <mergeCell ref="I104:J104"/>
    <mergeCell ref="K104:L104"/>
    <mergeCell ref="M104:N104"/>
    <mergeCell ref="B103:F103"/>
    <mergeCell ref="G103:H103"/>
    <mergeCell ref="I103:J103"/>
    <mergeCell ref="K103:L103"/>
    <mergeCell ref="M101:N101"/>
    <mergeCell ref="B102:F102"/>
    <mergeCell ref="G102:H102"/>
    <mergeCell ref="I102:J102"/>
    <mergeCell ref="K102:L102"/>
    <mergeCell ref="M102:N102"/>
    <mergeCell ref="B101:F101"/>
    <mergeCell ref="G101:H101"/>
    <mergeCell ref="I101:J101"/>
    <mergeCell ref="K101:L101"/>
    <mergeCell ref="G100:H100"/>
    <mergeCell ref="I100:J100"/>
    <mergeCell ref="K100:L100"/>
    <mergeCell ref="G99:H99"/>
    <mergeCell ref="I99:J99"/>
    <mergeCell ref="K99:L99"/>
    <mergeCell ref="M100:N100"/>
    <mergeCell ref="B99:F99"/>
    <mergeCell ref="A97:N97"/>
    <mergeCell ref="B98:F98"/>
    <mergeCell ref="G98:H98"/>
    <mergeCell ref="I98:J98"/>
    <mergeCell ref="M99:N99"/>
    <mergeCell ref="K98:L98"/>
    <mergeCell ref="M98:N98"/>
    <mergeCell ref="B100:F100"/>
    <mergeCell ref="A89:G89"/>
    <mergeCell ref="H89:N89"/>
    <mergeCell ref="A93:B95"/>
    <mergeCell ref="C93:G95"/>
    <mergeCell ref="H93:I95"/>
    <mergeCell ref="J93:N95"/>
    <mergeCell ref="A90:B92"/>
    <mergeCell ref="C90:G92"/>
    <mergeCell ref="H90:I92"/>
    <mergeCell ref="J90:N92"/>
    <mergeCell ref="A83:B85"/>
    <mergeCell ref="C83:G85"/>
    <mergeCell ref="H83:I85"/>
    <mergeCell ref="J83:N85"/>
    <mergeCell ref="A86:B88"/>
    <mergeCell ref="C86:G88"/>
    <mergeCell ref="H86:I88"/>
    <mergeCell ref="J86:N88"/>
    <mergeCell ref="A58:B58"/>
    <mergeCell ref="A79:E79"/>
    <mergeCell ref="F79:G79"/>
    <mergeCell ref="M79:N79"/>
    <mergeCell ref="A71:B72"/>
    <mergeCell ref="A75:B76"/>
    <mergeCell ref="A73:B74"/>
    <mergeCell ref="A69:B70"/>
    <mergeCell ref="A82:G82"/>
    <mergeCell ref="H80:L80"/>
    <mergeCell ref="H82:N82"/>
    <mergeCell ref="A80:E80"/>
    <mergeCell ref="F80:G80"/>
    <mergeCell ref="Q54:R54"/>
    <mergeCell ref="M80:N80"/>
    <mergeCell ref="H79:L79"/>
    <mergeCell ref="M55:N55"/>
    <mergeCell ref="A77:B78"/>
    <mergeCell ref="A55:H55"/>
    <mergeCell ref="I55:J55"/>
    <mergeCell ref="K55:L55"/>
    <mergeCell ref="A57:N57"/>
    <mergeCell ref="O54:P54"/>
    <mergeCell ref="O53:P53"/>
    <mergeCell ref="A67:B68"/>
    <mergeCell ref="O55:P55"/>
    <mergeCell ref="Q55:R55"/>
    <mergeCell ref="A54:H54"/>
    <mergeCell ref="I54:J54"/>
    <mergeCell ref="K54:L54"/>
    <mergeCell ref="M54:N54"/>
    <mergeCell ref="A59:B60"/>
    <mergeCell ref="A61:B62"/>
    <mergeCell ref="A63:B64"/>
    <mergeCell ref="A65:B66"/>
    <mergeCell ref="M50:N50"/>
    <mergeCell ref="O50:P50"/>
    <mergeCell ref="Q50:R50"/>
    <mergeCell ref="A53:H53"/>
    <mergeCell ref="I53:J53"/>
    <mergeCell ref="K53:L53"/>
    <mergeCell ref="M53:N53"/>
    <mergeCell ref="K49:L49"/>
    <mergeCell ref="M49:N49"/>
    <mergeCell ref="K52:L52"/>
    <mergeCell ref="M52:N52"/>
    <mergeCell ref="K51:L51"/>
    <mergeCell ref="M51:N51"/>
    <mergeCell ref="Q53:R53"/>
    <mergeCell ref="Q52:R52"/>
    <mergeCell ref="O51:P51"/>
    <mergeCell ref="Q51:R51"/>
    <mergeCell ref="A48:H48"/>
    <mergeCell ref="I48:J48"/>
    <mergeCell ref="K47:L47"/>
    <mergeCell ref="M47:N47"/>
    <mergeCell ref="M48:N48"/>
    <mergeCell ref="K48:L48"/>
    <mergeCell ref="A50:H50"/>
    <mergeCell ref="A52:H52"/>
    <mergeCell ref="I52:J52"/>
    <mergeCell ref="A51:H51"/>
    <mergeCell ref="I51:J51"/>
    <mergeCell ref="O47:P47"/>
    <mergeCell ref="O52:P52"/>
    <mergeCell ref="I50:J50"/>
    <mergeCell ref="A49:H49"/>
    <mergeCell ref="I49:J49"/>
    <mergeCell ref="O48:P48"/>
    <mergeCell ref="Q48:R48"/>
    <mergeCell ref="O49:P49"/>
    <mergeCell ref="Q49:R49"/>
    <mergeCell ref="K50:L50"/>
    <mergeCell ref="A43:H43"/>
    <mergeCell ref="I43:J43"/>
    <mergeCell ref="O43:P43"/>
    <mergeCell ref="K44:L44"/>
    <mergeCell ref="M44:N44"/>
    <mergeCell ref="K45:L45"/>
    <mergeCell ref="M45:N45"/>
    <mergeCell ref="Q46:R46"/>
    <mergeCell ref="O45:P45"/>
    <mergeCell ref="Q45:R45"/>
    <mergeCell ref="K43:L43"/>
    <mergeCell ref="M43:N43"/>
    <mergeCell ref="I45:J45"/>
    <mergeCell ref="Q43:R43"/>
    <mergeCell ref="Q47:R47"/>
    <mergeCell ref="A47:H47"/>
    <mergeCell ref="I47:J47"/>
    <mergeCell ref="O44:P44"/>
    <mergeCell ref="Q44:R44"/>
    <mergeCell ref="A46:H46"/>
    <mergeCell ref="I46:J46"/>
    <mergeCell ref="A45:H45"/>
    <mergeCell ref="K46:L46"/>
    <mergeCell ref="M46:N46"/>
    <mergeCell ref="A44:H44"/>
    <mergeCell ref="I44:J44"/>
    <mergeCell ref="O46:P46"/>
    <mergeCell ref="A41:H41"/>
    <mergeCell ref="I41:J41"/>
    <mergeCell ref="K41:L41"/>
    <mergeCell ref="A42:H42"/>
    <mergeCell ref="I42:J42"/>
    <mergeCell ref="K42:L42"/>
    <mergeCell ref="M41:N41"/>
    <mergeCell ref="O41:P41"/>
    <mergeCell ref="Q41:R41"/>
    <mergeCell ref="O42:P42"/>
    <mergeCell ref="Q42:R42"/>
    <mergeCell ref="M42:N42"/>
    <mergeCell ref="O39:P39"/>
    <mergeCell ref="Q39:R39"/>
    <mergeCell ref="A40:H40"/>
    <mergeCell ref="O38:P38"/>
    <mergeCell ref="M40:N40"/>
    <mergeCell ref="Q38:R38"/>
    <mergeCell ref="A38:H38"/>
    <mergeCell ref="I38:J38"/>
    <mergeCell ref="A39:H39"/>
    <mergeCell ref="I40:J40"/>
    <mergeCell ref="K38:L38"/>
    <mergeCell ref="O40:P40"/>
    <mergeCell ref="Q40:R40"/>
    <mergeCell ref="I39:J39"/>
    <mergeCell ref="K39:L39"/>
    <mergeCell ref="M39:N39"/>
    <mergeCell ref="M38:N38"/>
    <mergeCell ref="K40:L40"/>
    <mergeCell ref="S33:W38"/>
    <mergeCell ref="A34:H34"/>
    <mergeCell ref="I34:J34"/>
    <mergeCell ref="K34:L34"/>
    <mergeCell ref="M34:N34"/>
    <mergeCell ref="O34:P34"/>
    <mergeCell ref="Q34:R34"/>
    <mergeCell ref="M37:N37"/>
    <mergeCell ref="O37:P37"/>
    <mergeCell ref="A37:H37"/>
    <mergeCell ref="I37:J37"/>
    <mergeCell ref="Q37:R37"/>
    <mergeCell ref="K37:L37"/>
    <mergeCell ref="Q31:R31"/>
    <mergeCell ref="O32:P32"/>
    <mergeCell ref="Q32:R32"/>
    <mergeCell ref="A36:H36"/>
    <mergeCell ref="I36:J36"/>
    <mergeCell ref="A35:H35"/>
    <mergeCell ref="I35:J35"/>
    <mergeCell ref="M32:N32"/>
    <mergeCell ref="Q36:R36"/>
    <mergeCell ref="O31:P31"/>
    <mergeCell ref="M33:N33"/>
    <mergeCell ref="M36:N36"/>
    <mergeCell ref="O33:P33"/>
    <mergeCell ref="Q33:R33"/>
    <mergeCell ref="M35:N35"/>
    <mergeCell ref="O35:P35"/>
    <mergeCell ref="Q35:R35"/>
    <mergeCell ref="O36:P36"/>
    <mergeCell ref="B28:G28"/>
    <mergeCell ref="A32:H32"/>
    <mergeCell ref="I32:J32"/>
    <mergeCell ref="K32:L32"/>
    <mergeCell ref="A31:H31"/>
    <mergeCell ref="I28:N28"/>
    <mergeCell ref="K36:L36"/>
    <mergeCell ref="M31:N31"/>
    <mergeCell ref="I33:J33"/>
    <mergeCell ref="K35:L35"/>
    <mergeCell ref="I31:J31"/>
    <mergeCell ref="K31:L31"/>
    <mergeCell ref="A33:H33"/>
    <mergeCell ref="K33:L33"/>
    <mergeCell ref="B27:G27"/>
    <mergeCell ref="I27:N27"/>
    <mergeCell ref="A5:C6"/>
    <mergeCell ref="D5:H6"/>
    <mergeCell ref="I5:N5"/>
    <mergeCell ref="I6:J6"/>
    <mergeCell ref="K6:L6"/>
    <mergeCell ref="M6:N6"/>
    <mergeCell ref="B25:G25"/>
    <mergeCell ref="I25:N25"/>
    <mergeCell ref="A10:B22"/>
    <mergeCell ref="C10:N22"/>
    <mergeCell ref="A23:N23"/>
    <mergeCell ref="B24:G24"/>
    <mergeCell ref="I24:N24"/>
    <mergeCell ref="B26:G26"/>
    <mergeCell ref="I26:N26"/>
    <mergeCell ref="A7:B7"/>
    <mergeCell ref="O7:T7"/>
    <mergeCell ref="A8:B8"/>
    <mergeCell ref="C8:N8"/>
    <mergeCell ref="A9:B9"/>
    <mergeCell ref="C9:N9"/>
    <mergeCell ref="C7:N7"/>
    <mergeCell ref="A1:N1"/>
    <mergeCell ref="A2:D2"/>
    <mergeCell ref="E2:H2"/>
    <mergeCell ref="I2:N2"/>
    <mergeCell ref="A3:D4"/>
    <mergeCell ref="E3:H4"/>
    <mergeCell ref="I3:N4"/>
  </mergeCells>
  <phoneticPr fontId="0" type="noConversion"/>
  <conditionalFormatting sqref="C59:N59 C61:N61 C63:N63 C65:N65 C67:M67 C69:N69 C71:N71 C73:N73 C75:N75 C77:N77">
    <cfRule type="cellIs" dxfId="5" priority="1" stopIfTrue="1" operator="equal">
      <formula>"x"</formula>
    </cfRule>
  </conditionalFormatting>
  <conditionalFormatting sqref="C60:N60 C62:N62 C64:N64 C66:M66 C68:M68 C70:N70 C72:N72 C74:N74 C76:N76 C78:N78 N66:N68">
    <cfRule type="cellIs" dxfId="4"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9:N78">
      <formula1>0</formula1>
      <formula2>0</formula2>
    </dataValidation>
  </dataValidations>
  <printOptions horizontalCentered="1"/>
  <pageMargins left="0.24027777777777778" right="0.15" top="0.55972222222222223" bottom="0.57986111111111116" header="0.51180555555555551" footer="0.51180555555555551"/>
  <pageSetup paperSize="9" scale="97" firstPageNumber="0" orientation="portrait" horizontalDpi="300" verticalDpi="300" r:id="rId1"/>
  <headerFooter alignWithMargins="0"/>
  <rowBreaks count="2" manualBreakCount="2">
    <brk id="36" max="16383" man="1"/>
    <brk id="5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V65473"/>
  <sheetViews>
    <sheetView topLeftCell="A112" workbookViewId="0">
      <selection activeCell="H145" sqref="H145:H146"/>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11.85546875" style="1" customWidth="1"/>
    <col min="18" max="18" width="0.140625" style="1" customWidth="1"/>
    <col min="19" max="244" width="9.140625" style="1"/>
    <col min="245" max="245" width="14.140625" style="1" customWidth="1"/>
    <col min="246" max="16384" width="9.140625" style="1"/>
  </cols>
  <sheetData>
    <row r="1" spans="1:18" ht="18" customHeight="1" thickBot="1" x14ac:dyDescent="0.3">
      <c r="A1" s="462" t="s">
        <v>251</v>
      </c>
      <c r="B1" s="462"/>
      <c r="C1" s="462"/>
      <c r="D1" s="462"/>
      <c r="E1" s="462"/>
      <c r="F1" s="462"/>
      <c r="G1" s="462"/>
      <c r="H1" s="462"/>
      <c r="I1" s="462"/>
      <c r="J1" s="462"/>
      <c r="K1" s="462"/>
      <c r="L1" s="462"/>
      <c r="M1" s="462"/>
      <c r="N1" s="462"/>
    </row>
    <row r="2" spans="1:18" s="2" customFormat="1" ht="27" customHeight="1" x14ac:dyDescent="0.25">
      <c r="A2" s="463" t="s">
        <v>1</v>
      </c>
      <c r="B2" s="463"/>
      <c r="C2" s="463"/>
      <c r="D2" s="463"/>
      <c r="E2" s="463" t="s">
        <v>56</v>
      </c>
      <c r="F2" s="463"/>
      <c r="G2" s="463"/>
      <c r="H2" s="463"/>
      <c r="I2" s="737" t="s">
        <v>252</v>
      </c>
      <c r="J2" s="737"/>
      <c r="K2" s="737"/>
      <c r="L2" s="737"/>
      <c r="M2" s="737"/>
      <c r="N2" s="737"/>
    </row>
    <row r="3" spans="1:18" s="2" customFormat="1" ht="12.75" customHeight="1" x14ac:dyDescent="0.25">
      <c r="A3" s="738" t="s">
        <v>308</v>
      </c>
      <c r="B3" s="738"/>
      <c r="C3" s="738"/>
      <c r="D3" s="738"/>
      <c r="E3" s="467" t="s">
        <v>309</v>
      </c>
      <c r="F3" s="467"/>
      <c r="G3" s="467"/>
      <c r="H3" s="467"/>
      <c r="I3" s="479" t="s">
        <v>253</v>
      </c>
      <c r="J3" s="479"/>
      <c r="K3" s="479"/>
      <c r="L3" s="479"/>
      <c r="M3" s="479"/>
      <c r="N3" s="479"/>
    </row>
    <row r="4" spans="1:18" s="2" customFormat="1" ht="34.5" customHeight="1" x14ac:dyDescent="0.25">
      <c r="A4" s="738"/>
      <c r="B4" s="738"/>
      <c r="C4" s="738"/>
      <c r="D4" s="738"/>
      <c r="E4" s="467"/>
      <c r="F4" s="467"/>
      <c r="G4" s="467"/>
      <c r="H4" s="467"/>
      <c r="I4" s="479"/>
      <c r="J4" s="479"/>
      <c r="K4" s="479"/>
      <c r="L4" s="479"/>
      <c r="M4" s="479"/>
      <c r="N4" s="479"/>
    </row>
    <row r="5" spans="1:18" s="2" customFormat="1" ht="21.75" customHeight="1" x14ac:dyDescent="0.25">
      <c r="A5" s="466" t="s">
        <v>3</v>
      </c>
      <c r="B5" s="466"/>
      <c r="C5" s="466"/>
      <c r="D5" s="467" t="s">
        <v>254</v>
      </c>
      <c r="E5" s="467"/>
      <c r="F5" s="467"/>
      <c r="G5" s="467"/>
      <c r="H5" s="467"/>
      <c r="I5" s="739" t="s">
        <v>61</v>
      </c>
      <c r="J5" s="739"/>
      <c r="K5" s="739"/>
      <c r="L5" s="739"/>
      <c r="M5" s="739"/>
      <c r="N5" s="739"/>
    </row>
    <row r="6" spans="1:18" s="2" customFormat="1" ht="21.75" customHeight="1" x14ac:dyDescent="0.25">
      <c r="A6" s="466"/>
      <c r="B6" s="466"/>
      <c r="C6" s="466"/>
      <c r="D6" s="467"/>
      <c r="E6" s="467"/>
      <c r="F6" s="467"/>
      <c r="G6" s="467"/>
      <c r="H6" s="467"/>
      <c r="I6" s="740">
        <v>2016</v>
      </c>
      <c r="J6" s="740"/>
      <c r="K6" s="741">
        <v>2017</v>
      </c>
      <c r="L6" s="741"/>
      <c r="M6" s="741">
        <v>2018</v>
      </c>
      <c r="N6" s="741"/>
    </row>
    <row r="7" spans="1:18" ht="37.5" customHeight="1" x14ac:dyDescent="0.25">
      <c r="A7" s="471" t="s">
        <v>4</v>
      </c>
      <c r="B7" s="471"/>
      <c r="C7" s="702" t="s">
        <v>255</v>
      </c>
      <c r="D7" s="702"/>
      <c r="E7" s="702"/>
      <c r="F7" s="702"/>
      <c r="G7" s="702"/>
      <c r="H7" s="702"/>
      <c r="I7" s="702"/>
      <c r="J7" s="702"/>
      <c r="K7" s="702"/>
      <c r="L7" s="702"/>
      <c r="M7" s="702"/>
      <c r="N7" s="702"/>
      <c r="O7" s="465"/>
      <c r="P7" s="465"/>
    </row>
    <row r="8" spans="1:18" ht="38.25" customHeight="1" x14ac:dyDescent="0.25">
      <c r="A8" s="460" t="s">
        <v>5</v>
      </c>
      <c r="B8" s="460"/>
      <c r="C8" s="359" t="s">
        <v>310</v>
      </c>
      <c r="D8" s="359"/>
      <c r="E8" s="359"/>
      <c r="F8" s="359"/>
      <c r="G8" s="359"/>
      <c r="H8" s="359"/>
      <c r="I8" s="359"/>
      <c r="J8" s="359"/>
      <c r="K8" s="359"/>
      <c r="L8" s="359"/>
      <c r="M8" s="359"/>
      <c r="N8" s="359"/>
      <c r="R8" s="3"/>
    </row>
    <row r="9" spans="1:18" ht="38.25" hidden="1" customHeight="1" x14ac:dyDescent="0.25">
      <c r="A9" s="460"/>
      <c r="B9" s="460"/>
      <c r="C9" s="359"/>
      <c r="D9" s="359"/>
      <c r="E9" s="359"/>
      <c r="F9" s="359"/>
      <c r="G9" s="359"/>
      <c r="H9" s="359"/>
      <c r="I9" s="359"/>
      <c r="J9" s="359"/>
      <c r="K9" s="359"/>
      <c r="L9" s="359"/>
      <c r="M9" s="359"/>
      <c r="N9" s="359"/>
      <c r="R9" s="3"/>
    </row>
    <row r="10" spans="1:18" ht="19.5" customHeight="1" x14ac:dyDescent="0.25">
      <c r="A10" s="476" t="s">
        <v>6</v>
      </c>
      <c r="B10" s="476"/>
      <c r="C10" s="706" t="s">
        <v>311</v>
      </c>
      <c r="D10" s="706"/>
      <c r="E10" s="706"/>
      <c r="F10" s="706"/>
      <c r="G10" s="706"/>
      <c r="H10" s="706"/>
      <c r="I10" s="706"/>
      <c r="J10" s="706"/>
      <c r="K10" s="706"/>
      <c r="L10" s="706"/>
      <c r="M10" s="706"/>
      <c r="N10" s="706"/>
    </row>
    <row r="11" spans="1:18" ht="19.5" customHeight="1" x14ac:dyDescent="0.25">
      <c r="A11" s="476"/>
      <c r="B11" s="476"/>
      <c r="C11" s="706"/>
      <c r="D11" s="706"/>
      <c r="E11" s="706"/>
      <c r="F11" s="706"/>
      <c r="G11" s="706"/>
      <c r="H11" s="706"/>
      <c r="I11" s="706"/>
      <c r="J11" s="706"/>
      <c r="K11" s="706"/>
      <c r="L11" s="706"/>
      <c r="M11" s="706"/>
      <c r="N11" s="706"/>
    </row>
    <row r="12" spans="1:18" ht="1.5" customHeight="1" x14ac:dyDescent="0.25">
      <c r="A12" s="476"/>
      <c r="B12" s="476"/>
      <c r="C12" s="706"/>
      <c r="D12" s="706"/>
      <c r="E12" s="706"/>
      <c r="F12" s="706"/>
      <c r="G12" s="706"/>
      <c r="H12" s="706"/>
      <c r="I12" s="706"/>
      <c r="J12" s="706"/>
      <c r="K12" s="706"/>
      <c r="L12" s="706"/>
      <c r="M12" s="706"/>
      <c r="N12" s="706"/>
    </row>
    <row r="13" spans="1:18" ht="15.75" hidden="1" customHeight="1" x14ac:dyDescent="0.25">
      <c r="A13" s="476"/>
      <c r="B13" s="476"/>
      <c r="C13" s="706"/>
      <c r="D13" s="706"/>
      <c r="E13" s="706"/>
      <c r="F13" s="706"/>
      <c r="G13" s="706"/>
      <c r="H13" s="706"/>
      <c r="I13" s="706"/>
      <c r="J13" s="706"/>
      <c r="K13" s="706"/>
      <c r="L13" s="706"/>
      <c r="M13" s="706"/>
      <c r="N13" s="706"/>
    </row>
    <row r="14" spans="1:18" ht="18.75" hidden="1" customHeight="1" x14ac:dyDescent="0.25">
      <c r="A14" s="476"/>
      <c r="B14" s="476"/>
      <c r="C14" s="706"/>
      <c r="D14" s="706"/>
      <c r="E14" s="706"/>
      <c r="F14" s="706"/>
      <c r="G14" s="706"/>
      <c r="H14" s="706"/>
      <c r="I14" s="706"/>
      <c r="J14" s="706"/>
      <c r="K14" s="706"/>
      <c r="L14" s="706"/>
      <c r="M14" s="706"/>
      <c r="N14" s="706"/>
    </row>
    <row r="15" spans="1:18" ht="16.5" hidden="1" customHeight="1" x14ac:dyDescent="0.25">
      <c r="A15" s="476"/>
      <c r="B15" s="476"/>
      <c r="C15" s="706"/>
      <c r="D15" s="706"/>
      <c r="E15" s="706"/>
      <c r="F15" s="706"/>
      <c r="G15" s="706"/>
      <c r="H15" s="706"/>
      <c r="I15" s="706"/>
      <c r="J15" s="706"/>
      <c r="K15" s="706"/>
      <c r="L15" s="706"/>
      <c r="M15" s="706"/>
      <c r="N15" s="706"/>
    </row>
    <row r="16" spans="1:18" ht="23.25" hidden="1" customHeight="1" x14ac:dyDescent="0.25">
      <c r="A16" s="476"/>
      <c r="B16" s="476"/>
      <c r="C16" s="706"/>
      <c r="D16" s="706"/>
      <c r="E16" s="706"/>
      <c r="F16" s="706"/>
      <c r="G16" s="706"/>
      <c r="H16" s="706"/>
      <c r="I16" s="706"/>
      <c r="J16" s="706"/>
      <c r="K16" s="706"/>
      <c r="L16" s="706"/>
      <c r="M16" s="706"/>
      <c r="N16" s="706"/>
    </row>
    <row r="17" spans="1:256" ht="20.25" hidden="1" customHeight="1" x14ac:dyDescent="0.25">
      <c r="A17" s="476"/>
      <c r="B17" s="476"/>
      <c r="C17" s="706"/>
      <c r="D17" s="706"/>
      <c r="E17" s="706"/>
      <c r="F17" s="706"/>
      <c r="G17" s="706"/>
      <c r="H17" s="706"/>
      <c r="I17" s="706"/>
      <c r="J17" s="706"/>
      <c r="K17" s="706"/>
      <c r="L17" s="706"/>
      <c r="M17" s="706"/>
      <c r="N17" s="706"/>
    </row>
    <row r="18" spans="1:256" ht="13.5" hidden="1" customHeight="1" x14ac:dyDescent="0.25">
      <c r="A18" s="476"/>
      <c r="B18" s="476"/>
      <c r="C18" s="706"/>
      <c r="D18" s="706"/>
      <c r="E18" s="706"/>
      <c r="F18" s="706"/>
      <c r="G18" s="706"/>
      <c r="H18" s="706"/>
      <c r="I18" s="706"/>
      <c r="J18" s="706"/>
      <c r="K18" s="706"/>
      <c r="L18" s="706"/>
      <c r="M18" s="706"/>
      <c r="N18" s="706"/>
    </row>
    <row r="19" spans="1:256" ht="13.5" hidden="1" customHeight="1" x14ac:dyDescent="0.25">
      <c r="A19" s="476"/>
      <c r="B19" s="476"/>
      <c r="C19" s="706"/>
      <c r="D19" s="706"/>
      <c r="E19" s="706"/>
      <c r="F19" s="706"/>
      <c r="G19" s="706"/>
      <c r="H19" s="706"/>
      <c r="I19" s="706"/>
      <c r="J19" s="706"/>
      <c r="K19" s="706"/>
      <c r="L19" s="706"/>
      <c r="M19" s="706"/>
      <c r="N19" s="706"/>
    </row>
    <row r="20" spans="1:256" ht="13.5" hidden="1" customHeight="1" x14ac:dyDescent="0.25">
      <c r="A20" s="476"/>
      <c r="B20" s="476"/>
      <c r="C20" s="706"/>
      <c r="D20" s="706"/>
      <c r="E20" s="706"/>
      <c r="F20" s="706"/>
      <c r="G20" s="706"/>
      <c r="H20" s="706"/>
      <c r="I20" s="706"/>
      <c r="J20" s="706"/>
      <c r="K20" s="706"/>
      <c r="L20" s="706"/>
      <c r="M20" s="706"/>
      <c r="N20" s="706"/>
    </row>
    <row r="21" spans="1:256" ht="13.5" hidden="1" customHeight="1" x14ac:dyDescent="0.25">
      <c r="A21" s="476"/>
      <c r="B21" s="476"/>
      <c r="C21" s="706"/>
      <c r="D21" s="706"/>
      <c r="E21" s="706"/>
      <c r="F21" s="706"/>
      <c r="G21" s="706"/>
      <c r="H21" s="706"/>
      <c r="I21" s="706"/>
      <c r="J21" s="706"/>
      <c r="K21" s="706"/>
      <c r="L21" s="706"/>
      <c r="M21" s="706"/>
      <c r="N21" s="706"/>
    </row>
    <row r="22" spans="1:256" ht="13.5" hidden="1" customHeight="1" x14ac:dyDescent="0.25">
      <c r="A22" s="476"/>
      <c r="B22" s="476"/>
      <c r="C22" s="706"/>
      <c r="D22" s="706"/>
      <c r="E22" s="706"/>
      <c r="F22" s="706"/>
      <c r="G22" s="706"/>
      <c r="H22" s="706"/>
      <c r="I22" s="706"/>
      <c r="J22" s="706"/>
      <c r="K22" s="706"/>
      <c r="L22" s="706"/>
      <c r="M22" s="706"/>
      <c r="N22" s="706"/>
    </row>
    <row r="23" spans="1:256" s="5" customFormat="1" ht="18.75" customHeight="1" x14ac:dyDescent="0.25">
      <c r="A23" s="461" t="s">
        <v>7</v>
      </c>
      <c r="B23" s="461"/>
      <c r="C23" s="461"/>
      <c r="D23" s="461"/>
      <c r="E23" s="461"/>
      <c r="F23" s="461"/>
      <c r="G23" s="461"/>
      <c r="H23" s="461"/>
      <c r="I23" s="461"/>
      <c r="J23" s="461"/>
      <c r="K23" s="461"/>
      <c r="L23" s="461"/>
      <c r="M23" s="461"/>
      <c r="N23" s="461"/>
      <c r="O23" s="1"/>
      <c r="P23" s="1"/>
      <c r="Q23" s="1"/>
      <c r="R23" s="73"/>
      <c r="S23" s="73"/>
      <c r="T23" s="73"/>
      <c r="U23" s="73"/>
      <c r="V23" s="73"/>
      <c r="W23" s="73"/>
      <c r="X23" s="73"/>
      <c r="Y23" s="73"/>
      <c r="Z23" s="73"/>
      <c r="AA23" s="73"/>
      <c r="AB23" s="73"/>
      <c r="AC23" s="73"/>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36">
        <v>1</v>
      </c>
      <c r="B24" s="477"/>
      <c r="C24" s="477"/>
      <c r="D24" s="477"/>
      <c r="E24" s="477"/>
      <c r="F24" s="477"/>
      <c r="G24" s="477"/>
      <c r="H24" s="36"/>
      <c r="I24" s="475"/>
      <c r="J24" s="475"/>
      <c r="K24" s="475"/>
      <c r="L24" s="475"/>
      <c r="M24" s="475"/>
      <c r="N24" s="475"/>
      <c r="O24" s="1"/>
      <c r="P24" s="1"/>
      <c r="Q24" s="1"/>
      <c r="R24" s="73"/>
      <c r="S24" s="73"/>
      <c r="T24" s="73"/>
      <c r="U24" s="73"/>
      <c r="V24" s="73"/>
      <c r="W24" s="73"/>
      <c r="X24" s="73"/>
      <c r="Y24" s="73"/>
      <c r="Z24" s="73"/>
      <c r="AA24" s="73"/>
      <c r="AB24" s="73"/>
      <c r="AC24" s="73"/>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36">
        <v>2</v>
      </c>
      <c r="B25" s="477"/>
      <c r="C25" s="477"/>
      <c r="D25" s="477"/>
      <c r="E25" s="477"/>
      <c r="F25" s="477"/>
      <c r="G25" s="477"/>
      <c r="H25" s="36">
        <v>7</v>
      </c>
      <c r="I25" s="475"/>
      <c r="J25" s="475"/>
      <c r="K25" s="475"/>
      <c r="L25" s="475"/>
      <c r="M25" s="475"/>
      <c r="N25" s="475"/>
      <c r="O25" s="1"/>
      <c r="P25" s="1"/>
      <c r="Q25" s="1"/>
      <c r="R25" s="73"/>
      <c r="S25" s="73"/>
      <c r="T25" s="73"/>
      <c r="U25" s="73"/>
      <c r="V25" s="73"/>
      <c r="W25" s="73"/>
      <c r="X25" s="73"/>
      <c r="Y25" s="73"/>
      <c r="Z25" s="73"/>
      <c r="AA25" s="73"/>
      <c r="AB25" s="73"/>
      <c r="AC25" s="73"/>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6.25" customHeight="1" x14ac:dyDescent="0.25">
      <c r="A26" s="36">
        <v>3</v>
      </c>
      <c r="B26" s="475"/>
      <c r="C26" s="475"/>
      <c r="D26" s="475"/>
      <c r="E26" s="475"/>
      <c r="F26" s="475"/>
      <c r="G26" s="475"/>
      <c r="H26" s="36">
        <v>8</v>
      </c>
      <c r="I26" s="475"/>
      <c r="J26" s="475"/>
      <c r="K26" s="475"/>
      <c r="L26" s="475"/>
      <c r="M26" s="475"/>
      <c r="N26" s="475"/>
      <c r="O26" s="1"/>
      <c r="P26" s="1"/>
      <c r="Q26" s="1"/>
      <c r="R26" s="73"/>
      <c r="S26" s="73"/>
      <c r="T26" s="73"/>
      <c r="U26" s="73"/>
      <c r="V26" s="73"/>
      <c r="W26" s="73"/>
      <c r="X26" s="73"/>
      <c r="Y26" s="73"/>
      <c r="Z26" s="73"/>
      <c r="AA26" s="73"/>
      <c r="AB26" s="73"/>
      <c r="AC26" s="73"/>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6.25" customHeight="1" x14ac:dyDescent="0.25">
      <c r="A27" s="36">
        <v>4</v>
      </c>
      <c r="B27" s="475"/>
      <c r="C27" s="475"/>
      <c r="D27" s="475"/>
      <c r="E27" s="475"/>
      <c r="F27" s="475"/>
      <c r="G27" s="475"/>
      <c r="H27" s="36">
        <v>9</v>
      </c>
      <c r="I27" s="478"/>
      <c r="J27" s="478"/>
      <c r="K27" s="478"/>
      <c r="L27" s="478"/>
      <c r="M27" s="478"/>
      <c r="N27" s="478"/>
    </row>
    <row r="28" spans="1:256" ht="24.75" customHeight="1" x14ac:dyDescent="0.25">
      <c r="A28" s="36">
        <v>5</v>
      </c>
      <c r="B28" s="477"/>
      <c r="C28" s="477"/>
      <c r="D28" s="477"/>
      <c r="E28" s="477"/>
      <c r="F28" s="477"/>
      <c r="G28" s="477"/>
      <c r="H28" s="36">
        <v>10</v>
      </c>
      <c r="I28" s="477"/>
      <c r="J28" s="477"/>
      <c r="K28" s="477"/>
      <c r="L28" s="477"/>
      <c r="M28" s="477"/>
      <c r="N28" s="477"/>
    </row>
    <row r="29" spans="1:256" ht="12.75" hidden="1" customHeight="1" x14ac:dyDescent="0.25">
      <c r="A29" s="59"/>
      <c r="B29" s="60"/>
      <c r="C29" s="60"/>
      <c r="D29" s="60"/>
      <c r="E29" s="60"/>
      <c r="F29" s="60"/>
      <c r="G29" s="60"/>
      <c r="H29" s="60"/>
      <c r="I29" s="60"/>
      <c r="J29" s="60"/>
      <c r="K29" s="60"/>
      <c r="L29" s="60"/>
      <c r="M29" s="60"/>
      <c r="N29" s="61"/>
    </row>
    <row r="30" spans="1:256" x14ac:dyDescent="0.25">
      <c r="A30" s="37" t="s">
        <v>8</v>
      </c>
      <c r="B30" s="38"/>
      <c r="C30" s="38"/>
      <c r="D30" s="38"/>
      <c r="E30" s="38"/>
      <c r="F30" s="38"/>
      <c r="G30" s="38"/>
      <c r="H30" s="38"/>
      <c r="I30" s="38"/>
      <c r="J30" s="38"/>
      <c r="K30" s="38"/>
      <c r="L30" s="38"/>
      <c r="M30" s="38"/>
      <c r="N30" s="39"/>
      <c r="O30" s="38"/>
      <c r="P30" s="38"/>
      <c r="Q30" s="38"/>
      <c r="R30" s="39"/>
    </row>
    <row r="31" spans="1:256" ht="12.75" customHeight="1" x14ac:dyDescent="0.25">
      <c r="A31" s="480" t="s">
        <v>9</v>
      </c>
      <c r="B31" s="480"/>
      <c r="C31" s="480"/>
      <c r="D31" s="480"/>
      <c r="E31" s="480"/>
      <c r="F31" s="480"/>
      <c r="G31" s="480"/>
      <c r="H31" s="480"/>
      <c r="I31" s="461" t="s">
        <v>10</v>
      </c>
      <c r="J31" s="461"/>
      <c r="K31" s="461" t="s">
        <v>11</v>
      </c>
      <c r="L31" s="461"/>
      <c r="M31" s="461" t="s">
        <v>12</v>
      </c>
      <c r="N31" s="461"/>
      <c r="O31" s="461">
        <v>2017</v>
      </c>
      <c r="P31" s="461"/>
      <c r="Q31" s="461">
        <v>2018</v>
      </c>
      <c r="R31" s="461"/>
    </row>
    <row r="32" spans="1:256" ht="21" customHeight="1" x14ac:dyDescent="0.25">
      <c r="A32" s="745" t="s">
        <v>256</v>
      </c>
      <c r="B32" s="745"/>
      <c r="C32" s="745"/>
      <c r="D32" s="745"/>
      <c r="E32" s="745"/>
      <c r="F32" s="745"/>
      <c r="G32" s="745"/>
      <c r="H32" s="745"/>
      <c r="I32" s="746" t="s">
        <v>257</v>
      </c>
      <c r="J32" s="746"/>
      <c r="K32" s="345"/>
      <c r="L32" s="345"/>
      <c r="M32" s="338"/>
      <c r="N32" s="338"/>
      <c r="O32" s="747" t="s">
        <v>257</v>
      </c>
      <c r="P32" s="742"/>
      <c r="Q32" s="743" t="s">
        <v>257</v>
      </c>
      <c r="R32" s="744"/>
    </row>
    <row r="33" spans="1:18" ht="18" customHeight="1" x14ac:dyDescent="0.25">
      <c r="A33" s="745" t="s">
        <v>258</v>
      </c>
      <c r="B33" s="745"/>
      <c r="C33" s="745"/>
      <c r="D33" s="745"/>
      <c r="E33" s="745"/>
      <c r="F33" s="745"/>
      <c r="G33" s="745"/>
      <c r="H33" s="745"/>
      <c r="I33" s="746" t="s">
        <v>298</v>
      </c>
      <c r="J33" s="746"/>
      <c r="K33" s="345"/>
      <c r="L33" s="345"/>
      <c r="M33" s="338"/>
      <c r="N33" s="338"/>
      <c r="O33" s="747" t="s">
        <v>298</v>
      </c>
      <c r="P33" s="742"/>
      <c r="Q33" s="96" t="s">
        <v>298</v>
      </c>
      <c r="R33" s="94"/>
    </row>
    <row r="34" spans="1:18" ht="27" customHeight="1" x14ac:dyDescent="0.25">
      <c r="A34" s="745" t="s">
        <v>259</v>
      </c>
      <c r="B34" s="745"/>
      <c r="C34" s="745"/>
      <c r="D34" s="745"/>
      <c r="E34" s="745"/>
      <c r="F34" s="745"/>
      <c r="G34" s="745"/>
      <c r="H34" s="745"/>
      <c r="I34" s="746"/>
      <c r="J34" s="746"/>
      <c r="K34" s="345"/>
      <c r="L34" s="345"/>
      <c r="M34" s="338"/>
      <c r="N34" s="338"/>
      <c r="O34" s="742"/>
      <c r="P34" s="742"/>
      <c r="Q34" s="94"/>
      <c r="R34" s="94"/>
    </row>
    <row r="35" spans="1:18" ht="16.5" customHeight="1" x14ac:dyDescent="0.25">
      <c r="A35" s="745" t="s">
        <v>260</v>
      </c>
      <c r="B35" s="745"/>
      <c r="C35" s="745"/>
      <c r="D35" s="745"/>
      <c r="E35" s="745"/>
      <c r="F35" s="745"/>
      <c r="G35" s="745"/>
      <c r="H35" s="745"/>
      <c r="I35" s="746"/>
      <c r="J35" s="746"/>
      <c r="K35" s="345"/>
      <c r="L35" s="345"/>
      <c r="M35" s="338"/>
      <c r="N35" s="338"/>
      <c r="O35" s="742"/>
      <c r="P35" s="742"/>
      <c r="Q35" s="94"/>
      <c r="R35" s="95"/>
    </row>
    <row r="36" spans="1:18" ht="25.5" customHeight="1" x14ac:dyDescent="0.25">
      <c r="A36" s="745" t="s">
        <v>265</v>
      </c>
      <c r="B36" s="745"/>
      <c r="C36" s="745"/>
      <c r="D36" s="745"/>
      <c r="E36" s="745"/>
      <c r="F36" s="745"/>
      <c r="G36" s="745"/>
      <c r="H36" s="745"/>
      <c r="I36" s="749" t="s">
        <v>312</v>
      </c>
      <c r="J36" s="749"/>
      <c r="K36" s="338"/>
      <c r="L36" s="338"/>
      <c r="M36" s="338"/>
      <c r="N36" s="338"/>
      <c r="O36" s="743" t="s">
        <v>312</v>
      </c>
      <c r="P36" s="744"/>
      <c r="Q36" s="96" t="s">
        <v>312</v>
      </c>
      <c r="R36" s="95"/>
    </row>
    <row r="37" spans="1:18" ht="25.5" customHeight="1" x14ac:dyDescent="0.25">
      <c r="A37" s="745"/>
      <c r="B37" s="745"/>
      <c r="C37" s="745"/>
      <c r="D37" s="745"/>
      <c r="E37" s="745"/>
      <c r="F37" s="745"/>
      <c r="G37" s="745"/>
      <c r="H37" s="745"/>
      <c r="I37" s="749"/>
      <c r="J37" s="749"/>
      <c r="K37" s="338"/>
      <c r="L37" s="338"/>
      <c r="M37" s="338"/>
      <c r="N37" s="338"/>
      <c r="O37" s="748"/>
      <c r="P37" s="338"/>
      <c r="Q37" s="40"/>
      <c r="R37" s="87"/>
    </row>
    <row r="38" spans="1:18" ht="12.75" customHeight="1" x14ac:dyDescent="0.25">
      <c r="A38" s="480" t="s">
        <v>13</v>
      </c>
      <c r="B38" s="480"/>
      <c r="C38" s="480"/>
      <c r="D38" s="480"/>
      <c r="E38" s="480"/>
      <c r="F38" s="480"/>
      <c r="G38" s="480"/>
      <c r="H38" s="480"/>
      <c r="I38" s="750" t="s">
        <v>10</v>
      </c>
      <c r="J38" s="750"/>
      <c r="K38" s="461" t="s">
        <v>11</v>
      </c>
      <c r="L38" s="461"/>
      <c r="M38" s="461" t="s">
        <v>12</v>
      </c>
      <c r="N38" s="461"/>
      <c r="O38" s="461">
        <v>2017</v>
      </c>
      <c r="P38" s="461"/>
      <c r="Q38" s="461">
        <v>2018</v>
      </c>
      <c r="R38" s="461"/>
    </row>
    <row r="39" spans="1:18" ht="12.75" customHeight="1" x14ac:dyDescent="0.25">
      <c r="A39" s="745" t="s">
        <v>261</v>
      </c>
      <c r="B39" s="745"/>
      <c r="C39" s="745"/>
      <c r="D39" s="745"/>
      <c r="E39" s="745"/>
      <c r="F39" s="745"/>
      <c r="G39" s="745"/>
      <c r="H39" s="745"/>
      <c r="I39" s="746"/>
      <c r="J39" s="746"/>
      <c r="K39" s="345"/>
      <c r="L39" s="345"/>
      <c r="M39" s="338"/>
      <c r="N39" s="338"/>
      <c r="O39" s="345"/>
      <c r="P39" s="345"/>
      <c r="Q39" s="338"/>
      <c r="R39" s="338"/>
    </row>
    <row r="40" spans="1:18" ht="12.75" customHeight="1" x14ac:dyDescent="0.25">
      <c r="A40" s="356"/>
      <c r="B40" s="356"/>
      <c r="C40" s="356"/>
      <c r="D40" s="356"/>
      <c r="E40" s="356"/>
      <c r="F40" s="356"/>
      <c r="G40" s="356"/>
      <c r="H40" s="356"/>
      <c r="I40" s="747"/>
      <c r="J40" s="747"/>
      <c r="K40" s="345"/>
      <c r="L40" s="345"/>
      <c r="M40" s="338"/>
      <c r="N40" s="338"/>
      <c r="O40" s="345"/>
      <c r="P40" s="345"/>
      <c r="Q40" s="338"/>
      <c r="R40" s="338"/>
    </row>
    <row r="41" spans="1:18" ht="12.75" customHeight="1" x14ac:dyDescent="0.25">
      <c r="A41" s="356"/>
      <c r="B41" s="356"/>
      <c r="C41" s="356"/>
      <c r="D41" s="356"/>
      <c r="E41" s="356"/>
      <c r="F41" s="356"/>
      <c r="G41" s="356"/>
      <c r="H41" s="356"/>
      <c r="I41" s="747"/>
      <c r="J41" s="747"/>
      <c r="K41" s="345"/>
      <c r="L41" s="345"/>
      <c r="M41" s="338"/>
      <c r="N41" s="338"/>
      <c r="O41" s="345"/>
      <c r="P41" s="345"/>
      <c r="Q41" s="338"/>
      <c r="R41" s="338"/>
    </row>
    <row r="42" spans="1:18" ht="12.75" customHeight="1" x14ac:dyDescent="0.25">
      <c r="A42" s="356"/>
      <c r="B42" s="356"/>
      <c r="C42" s="356"/>
      <c r="D42" s="356"/>
      <c r="E42" s="356"/>
      <c r="F42" s="356"/>
      <c r="G42" s="356"/>
      <c r="H42" s="356"/>
      <c r="I42" s="747"/>
      <c r="J42" s="747"/>
      <c r="K42" s="345"/>
      <c r="L42" s="345"/>
      <c r="M42" s="338"/>
      <c r="N42" s="338"/>
      <c r="O42" s="345"/>
      <c r="P42" s="345"/>
      <c r="Q42" s="338"/>
      <c r="R42" s="338"/>
    </row>
    <row r="43" spans="1:18" ht="12.75" customHeight="1" x14ac:dyDescent="0.25">
      <c r="A43" s="356"/>
      <c r="B43" s="356"/>
      <c r="C43" s="356"/>
      <c r="D43" s="356"/>
      <c r="E43" s="356"/>
      <c r="F43" s="356"/>
      <c r="G43" s="356"/>
      <c r="H43" s="356"/>
      <c r="I43" s="747"/>
      <c r="J43" s="747"/>
      <c r="K43" s="345"/>
      <c r="L43" s="345"/>
      <c r="M43" s="338"/>
      <c r="N43" s="338"/>
      <c r="O43" s="345"/>
      <c r="P43" s="345"/>
      <c r="Q43" s="338"/>
      <c r="R43" s="338"/>
    </row>
    <row r="44" spans="1:18" ht="12.75" customHeight="1" x14ac:dyDescent="0.25">
      <c r="A44" s="480" t="s">
        <v>14</v>
      </c>
      <c r="B44" s="480"/>
      <c r="C44" s="480"/>
      <c r="D44" s="480"/>
      <c r="E44" s="480"/>
      <c r="F44" s="480"/>
      <c r="G44" s="480"/>
      <c r="H44" s="480"/>
      <c r="I44" s="750" t="s">
        <v>10</v>
      </c>
      <c r="J44" s="750"/>
      <c r="K44" s="461" t="s">
        <v>11</v>
      </c>
      <c r="L44" s="461"/>
      <c r="M44" s="461" t="s">
        <v>15</v>
      </c>
      <c r="N44" s="461"/>
      <c r="O44" s="461">
        <v>2017</v>
      </c>
      <c r="P44" s="461"/>
      <c r="Q44" s="461">
        <v>2018</v>
      </c>
      <c r="R44" s="461"/>
    </row>
    <row r="45" spans="1:18" ht="22.5" customHeight="1" x14ac:dyDescent="0.25">
      <c r="A45" s="356" t="s">
        <v>263</v>
      </c>
      <c r="B45" s="356"/>
      <c r="C45" s="356"/>
      <c r="D45" s="356"/>
      <c r="E45" s="356"/>
      <c r="F45" s="356"/>
      <c r="G45" s="356"/>
      <c r="H45" s="356"/>
      <c r="I45" s="499">
        <v>51600</v>
      </c>
      <c r="J45" s="499"/>
      <c r="K45" s="345"/>
      <c r="L45" s="345"/>
      <c r="M45" s="338"/>
      <c r="N45" s="338"/>
      <c r="O45" s="499">
        <v>5000</v>
      </c>
      <c r="P45" s="499"/>
      <c r="Q45" s="499">
        <v>5000</v>
      </c>
      <c r="R45" s="499"/>
    </row>
    <row r="46" spans="1:18" ht="22.5" customHeight="1" x14ac:dyDescent="0.25">
      <c r="A46" s="356" t="s">
        <v>264</v>
      </c>
      <c r="B46" s="356"/>
      <c r="C46" s="356"/>
      <c r="D46" s="356"/>
      <c r="E46" s="356"/>
      <c r="F46" s="356"/>
      <c r="G46" s="356"/>
      <c r="H46" s="356"/>
      <c r="I46" s="769"/>
      <c r="J46" s="770"/>
      <c r="K46" s="345"/>
      <c r="L46" s="345"/>
      <c r="M46" s="338"/>
      <c r="N46" s="338"/>
      <c r="O46" s="499"/>
      <c r="P46" s="499"/>
      <c r="Q46" s="499"/>
      <c r="R46" s="499"/>
    </row>
    <row r="47" spans="1:18" ht="20.25" customHeight="1" x14ac:dyDescent="0.25">
      <c r="A47" s="356" t="s">
        <v>233</v>
      </c>
      <c r="B47" s="356"/>
      <c r="C47" s="356"/>
      <c r="D47" s="356"/>
      <c r="E47" s="356"/>
      <c r="F47" s="356"/>
      <c r="G47" s="356"/>
      <c r="H47" s="356"/>
      <c r="I47" s="499">
        <f>4000/444</f>
        <v>9.0090090090090094</v>
      </c>
      <c r="J47" s="499"/>
      <c r="K47" s="345"/>
      <c r="L47" s="345"/>
      <c r="M47" s="338"/>
      <c r="N47" s="338"/>
      <c r="O47" s="499"/>
      <c r="P47" s="499"/>
      <c r="Q47" s="499"/>
      <c r="R47" s="499"/>
    </row>
    <row r="48" spans="1:18" x14ac:dyDescent="0.25">
      <c r="A48" s="356" t="s">
        <v>292</v>
      </c>
      <c r="B48" s="356"/>
      <c r="C48" s="356"/>
      <c r="D48" s="356"/>
      <c r="E48" s="356"/>
      <c r="F48" s="356"/>
      <c r="G48" s="356"/>
      <c r="H48" s="356"/>
      <c r="I48" s="499">
        <f>M121/444</f>
        <v>0</v>
      </c>
      <c r="J48" s="499"/>
      <c r="K48" s="345"/>
      <c r="L48" s="345"/>
      <c r="M48" s="338"/>
      <c r="N48" s="338"/>
      <c r="O48" s="499"/>
      <c r="P48" s="499"/>
      <c r="Q48" s="499"/>
      <c r="R48" s="499"/>
    </row>
    <row r="49" spans="1:18" x14ac:dyDescent="0.25">
      <c r="A49" s="356"/>
      <c r="B49" s="356"/>
      <c r="C49" s="356"/>
      <c r="D49" s="356"/>
      <c r="E49" s="356"/>
      <c r="F49" s="356"/>
      <c r="G49" s="356"/>
      <c r="H49" s="356"/>
      <c r="I49" s="747"/>
      <c r="J49" s="747"/>
      <c r="K49" s="345"/>
      <c r="L49" s="345"/>
      <c r="M49" s="338"/>
      <c r="N49" s="338"/>
      <c r="O49" s="499"/>
      <c r="P49" s="499"/>
      <c r="Q49" s="499"/>
      <c r="R49" s="499"/>
    </row>
    <row r="50" spans="1:18" ht="18" customHeight="1" x14ac:dyDescent="0.25">
      <c r="A50" s="356"/>
      <c r="B50" s="356"/>
      <c r="C50" s="356"/>
      <c r="D50" s="356"/>
      <c r="E50" s="356"/>
      <c r="F50" s="356"/>
      <c r="G50" s="356"/>
      <c r="H50" s="356"/>
      <c r="I50" s="747"/>
      <c r="J50" s="747"/>
      <c r="K50" s="345"/>
      <c r="L50" s="345"/>
      <c r="M50" s="338"/>
      <c r="N50" s="338"/>
      <c r="O50" s="345"/>
      <c r="P50" s="345"/>
      <c r="Q50" s="338"/>
      <c r="R50" s="338"/>
    </row>
    <row r="51" spans="1:18" x14ac:dyDescent="0.25">
      <c r="A51" s="356"/>
      <c r="B51" s="356"/>
      <c r="C51" s="356"/>
      <c r="D51" s="356"/>
      <c r="E51" s="356"/>
      <c r="F51" s="356"/>
      <c r="G51" s="356"/>
      <c r="H51" s="356"/>
      <c r="I51" s="747"/>
      <c r="J51" s="747"/>
      <c r="K51" s="345"/>
      <c r="L51" s="345"/>
      <c r="M51" s="338"/>
      <c r="N51" s="338"/>
      <c r="O51" s="345"/>
      <c r="P51" s="345"/>
      <c r="Q51" s="338"/>
      <c r="R51" s="338"/>
    </row>
    <row r="52" spans="1:18" x14ac:dyDescent="0.25">
      <c r="A52" s="480" t="s">
        <v>16</v>
      </c>
      <c r="B52" s="480"/>
      <c r="C52" s="480"/>
      <c r="D52" s="480"/>
      <c r="E52" s="480"/>
      <c r="F52" s="480"/>
      <c r="G52" s="480"/>
      <c r="H52" s="480"/>
      <c r="I52" s="750" t="s">
        <v>10</v>
      </c>
      <c r="J52" s="750"/>
      <c r="K52" s="461" t="s">
        <v>11</v>
      </c>
      <c r="L52" s="461"/>
      <c r="M52" s="461" t="s">
        <v>15</v>
      </c>
      <c r="N52" s="461"/>
      <c r="O52" s="461">
        <v>2017</v>
      </c>
      <c r="P52" s="461"/>
      <c r="Q52" s="461">
        <v>2018</v>
      </c>
      <c r="R52" s="461"/>
    </row>
    <row r="53" spans="1:18" x14ac:dyDescent="0.25">
      <c r="A53" s="505"/>
      <c r="B53" s="505"/>
      <c r="C53" s="505"/>
      <c r="D53" s="505"/>
      <c r="E53" s="505"/>
      <c r="F53" s="505"/>
      <c r="G53" s="505"/>
      <c r="H53" s="505"/>
      <c r="I53" s="747"/>
      <c r="J53" s="747"/>
      <c r="K53" s="345"/>
      <c r="L53" s="345"/>
      <c r="M53" s="338"/>
      <c r="N53" s="338"/>
      <c r="O53" s="345"/>
      <c r="P53" s="345"/>
      <c r="Q53" s="338"/>
      <c r="R53" s="338"/>
    </row>
    <row r="54" spans="1:18" x14ac:dyDescent="0.25">
      <c r="A54" s="505"/>
      <c r="B54" s="505"/>
      <c r="C54" s="505"/>
      <c r="D54" s="505"/>
      <c r="E54" s="505"/>
      <c r="F54" s="505"/>
      <c r="G54" s="505"/>
      <c r="H54" s="505"/>
      <c r="I54" s="747"/>
      <c r="J54" s="747"/>
      <c r="K54" s="345"/>
      <c r="L54" s="345"/>
      <c r="M54" s="338"/>
      <c r="N54" s="338"/>
      <c r="O54" s="345"/>
      <c r="P54" s="345"/>
      <c r="Q54" s="338"/>
      <c r="R54" s="338"/>
    </row>
    <row r="55" spans="1:18" x14ac:dyDescent="0.25">
      <c r="A55" s="505"/>
      <c r="B55" s="505"/>
      <c r="C55" s="505"/>
      <c r="D55" s="505"/>
      <c r="E55" s="505"/>
      <c r="F55" s="505"/>
      <c r="G55" s="505"/>
      <c r="H55" s="505"/>
      <c r="I55" s="747"/>
      <c r="J55" s="747"/>
      <c r="K55" s="345"/>
      <c r="L55" s="345"/>
      <c r="M55" s="338"/>
      <c r="N55" s="338"/>
      <c r="O55" s="345"/>
      <c r="P55" s="345"/>
      <c r="Q55" s="338"/>
      <c r="R55" s="338"/>
    </row>
    <row r="56" spans="1:18" x14ac:dyDescent="0.25">
      <c r="A56" s="505"/>
      <c r="B56" s="505"/>
      <c r="C56" s="505"/>
      <c r="D56" s="505"/>
      <c r="E56" s="505"/>
      <c r="F56" s="505"/>
      <c r="G56" s="505"/>
      <c r="H56" s="505"/>
      <c r="I56" s="747"/>
      <c r="J56" s="747"/>
      <c r="K56" s="345"/>
      <c r="L56" s="345"/>
      <c r="M56" s="338"/>
      <c r="N56" s="338"/>
      <c r="O56" s="345"/>
      <c r="P56" s="345"/>
      <c r="Q56" s="338"/>
      <c r="R56" s="338"/>
    </row>
    <row r="57" spans="1:18" x14ac:dyDescent="0.25">
      <c r="A57" s="505"/>
      <c r="B57" s="505"/>
      <c r="C57" s="505"/>
      <c r="D57" s="505"/>
      <c r="E57" s="505"/>
      <c r="F57" s="505"/>
      <c r="G57" s="505"/>
      <c r="H57" s="505"/>
      <c r="I57" s="747"/>
      <c r="J57" s="747"/>
      <c r="K57" s="345"/>
      <c r="L57" s="345"/>
      <c r="M57" s="338"/>
      <c r="N57" s="338"/>
      <c r="O57" s="345"/>
      <c r="P57" s="345"/>
      <c r="Q57" s="338"/>
      <c r="R57" s="338"/>
    </row>
    <row r="58" spans="1:18" x14ac:dyDescent="0.25">
      <c r="I58" s="88"/>
      <c r="J58" s="88"/>
    </row>
    <row r="59" spans="1:18" x14ac:dyDescent="0.25">
      <c r="A59" s="513" t="s">
        <v>17</v>
      </c>
      <c r="B59" s="513"/>
      <c r="C59" s="513"/>
      <c r="D59" s="513"/>
      <c r="E59" s="513"/>
      <c r="F59" s="513"/>
      <c r="G59" s="513"/>
      <c r="H59" s="513"/>
      <c r="I59" s="513"/>
      <c r="J59" s="513"/>
      <c r="K59" s="513"/>
      <c r="L59" s="513"/>
      <c r="M59" s="513"/>
      <c r="N59" s="513"/>
    </row>
    <row r="60" spans="1:18" ht="39.75" customHeight="1" x14ac:dyDescent="0.25">
      <c r="A60" s="461" t="s">
        <v>18</v>
      </c>
      <c r="B60" s="461"/>
      <c r="C60" s="41" t="s">
        <v>19</v>
      </c>
      <c r="D60" s="41" t="s">
        <v>20</v>
      </c>
      <c r="E60" s="41" t="s">
        <v>21</v>
      </c>
      <c r="F60" s="41" t="s">
        <v>22</v>
      </c>
      <c r="G60" s="41" t="s">
        <v>23</v>
      </c>
      <c r="H60" s="41" t="s">
        <v>24</v>
      </c>
      <c r="I60" s="41" t="s">
        <v>25</v>
      </c>
      <c r="J60" s="41" t="s">
        <v>26</v>
      </c>
      <c r="K60" s="41" t="s">
        <v>27</v>
      </c>
      <c r="L60" s="41" t="s">
        <v>28</v>
      </c>
      <c r="M60" s="41" t="s">
        <v>29</v>
      </c>
      <c r="N60" s="41" t="s">
        <v>30</v>
      </c>
    </row>
    <row r="61" spans="1:18" ht="12" customHeight="1" thickBot="1" x14ac:dyDescent="0.3">
      <c r="A61" s="508">
        <f>IF(A24&gt;0,A24,"")</f>
        <v>1</v>
      </c>
      <c r="B61" s="508"/>
      <c r="C61" s="74"/>
      <c r="D61" s="74"/>
      <c r="E61" s="74"/>
      <c r="F61" s="74"/>
      <c r="G61" s="74"/>
      <c r="H61" s="74"/>
      <c r="I61" s="74"/>
      <c r="J61" s="74"/>
      <c r="K61" s="75"/>
      <c r="L61" s="75"/>
      <c r="M61" s="74"/>
      <c r="N61" s="74"/>
    </row>
    <row r="62" spans="1:18" ht="12" customHeight="1" thickBot="1" x14ac:dyDescent="0.3">
      <c r="A62" s="508"/>
      <c r="B62" s="508"/>
      <c r="C62" s="89"/>
      <c r="D62" s="89"/>
      <c r="E62" s="89"/>
      <c r="F62" s="89"/>
      <c r="G62" s="89"/>
      <c r="H62" s="89"/>
      <c r="I62" s="89"/>
      <c r="J62" s="89"/>
      <c r="K62" s="90"/>
      <c r="L62" s="90"/>
      <c r="M62" s="89"/>
      <c r="N62" s="89"/>
    </row>
    <row r="63" spans="1:18" ht="12" customHeight="1" thickBot="1" x14ac:dyDescent="0.3">
      <c r="A63" s="508">
        <f>IF(A25&gt;0,A25,"")</f>
        <v>2</v>
      </c>
      <c r="B63" s="508"/>
      <c r="C63" s="74"/>
      <c r="D63" s="74"/>
      <c r="E63" s="74"/>
      <c r="F63" s="74"/>
      <c r="G63" s="74"/>
      <c r="H63" s="74"/>
      <c r="I63" s="74"/>
      <c r="J63" s="74"/>
      <c r="K63" s="74"/>
      <c r="L63" s="74"/>
      <c r="M63" s="74"/>
      <c r="N63" s="74"/>
    </row>
    <row r="64" spans="1:18" ht="12" customHeight="1" thickBot="1" x14ac:dyDescent="0.3">
      <c r="A64" s="508"/>
      <c r="B64" s="508"/>
      <c r="C64" s="89"/>
      <c r="D64" s="89"/>
      <c r="E64" s="89"/>
      <c r="F64" s="89"/>
      <c r="G64" s="89"/>
      <c r="H64" s="89"/>
      <c r="I64" s="89"/>
      <c r="J64" s="89"/>
      <c r="K64" s="90"/>
      <c r="L64" s="89"/>
      <c r="M64" s="89"/>
      <c r="N64" s="89"/>
    </row>
    <row r="65" spans="1:14" ht="12" customHeight="1" thickBot="1" x14ac:dyDescent="0.3">
      <c r="A65" s="508">
        <f>IF(A26&gt;0,A26,"")</f>
        <v>3</v>
      </c>
      <c r="B65" s="508"/>
      <c r="C65" s="42"/>
      <c r="D65" s="42"/>
      <c r="E65" s="42"/>
      <c r="F65" s="40"/>
      <c r="G65" s="40"/>
      <c r="H65" s="40"/>
      <c r="I65" s="40"/>
      <c r="J65" s="40"/>
      <c r="K65" s="40"/>
      <c r="L65" s="62"/>
      <c r="M65" s="40"/>
      <c r="N65" s="42"/>
    </row>
    <row r="66" spans="1:14" ht="12" customHeight="1" thickBot="1" x14ac:dyDescent="0.3">
      <c r="A66" s="508"/>
      <c r="B66" s="508"/>
      <c r="C66" s="43"/>
      <c r="D66" s="43"/>
      <c r="E66" s="43"/>
      <c r="F66" s="44"/>
      <c r="G66" s="44"/>
      <c r="H66" s="44"/>
      <c r="I66" s="44"/>
      <c r="J66" s="44"/>
      <c r="K66" s="45"/>
      <c r="L66" s="45"/>
      <c r="M66" s="45"/>
      <c r="N66" s="43"/>
    </row>
    <row r="67" spans="1:14" ht="12" customHeight="1" thickBot="1" x14ac:dyDescent="0.3">
      <c r="A67" s="508">
        <v>4</v>
      </c>
      <c r="B67" s="508"/>
      <c r="C67" s="42"/>
      <c r="D67" s="42"/>
      <c r="E67" s="42"/>
      <c r="F67" s="40"/>
      <c r="G67" s="40"/>
      <c r="H67" s="40"/>
      <c r="I67" s="40"/>
      <c r="J67" s="40"/>
      <c r="K67" s="40"/>
      <c r="L67" s="40"/>
      <c r="M67" s="40"/>
      <c r="N67" s="42"/>
    </row>
    <row r="68" spans="1:14" ht="12" customHeight="1" thickBot="1" x14ac:dyDescent="0.3">
      <c r="A68" s="508"/>
      <c r="B68" s="508"/>
      <c r="C68" s="43"/>
      <c r="D68" s="43"/>
      <c r="E68" s="43"/>
      <c r="F68" s="44"/>
      <c r="G68" s="44"/>
      <c r="H68" s="44"/>
      <c r="I68" s="44"/>
      <c r="J68" s="44"/>
      <c r="K68" s="44"/>
      <c r="L68" s="43"/>
      <c r="M68" s="43"/>
      <c r="N68" s="46"/>
    </row>
    <row r="69" spans="1:14" ht="12" customHeight="1" thickBot="1" x14ac:dyDescent="0.3">
      <c r="A69" s="508">
        <v>5</v>
      </c>
      <c r="B69" s="508"/>
      <c r="C69" s="42"/>
      <c r="D69" s="42"/>
      <c r="E69" s="42"/>
      <c r="F69" s="40"/>
      <c r="G69" s="40"/>
      <c r="H69" s="40"/>
      <c r="I69" s="40"/>
      <c r="J69" s="40"/>
      <c r="K69" s="40"/>
      <c r="L69" s="42"/>
      <c r="M69" s="42"/>
      <c r="N69" s="46"/>
    </row>
    <row r="70" spans="1:14" ht="12" customHeight="1" thickBot="1" x14ac:dyDescent="0.3">
      <c r="A70" s="508"/>
      <c r="B70" s="508"/>
      <c r="C70" s="43"/>
      <c r="D70" s="43"/>
      <c r="E70" s="43"/>
      <c r="F70" s="44"/>
      <c r="G70" s="44"/>
      <c r="H70" s="44"/>
      <c r="I70" s="44"/>
      <c r="J70" s="44"/>
      <c r="K70" s="44"/>
      <c r="L70" s="43"/>
      <c r="M70" s="43"/>
      <c r="N70" s="46"/>
    </row>
    <row r="71" spans="1:14" ht="12" customHeight="1" thickBot="1" x14ac:dyDescent="0.3">
      <c r="A71" s="508">
        <v>6</v>
      </c>
      <c r="B71" s="508"/>
      <c r="C71" s="42"/>
      <c r="D71" s="42"/>
      <c r="E71" s="42"/>
      <c r="F71" s="40"/>
      <c r="G71" s="40"/>
      <c r="H71" s="40"/>
      <c r="I71" s="40"/>
      <c r="J71" s="40"/>
      <c r="K71" s="40"/>
      <c r="L71" s="42"/>
      <c r="M71" s="42"/>
      <c r="N71" s="42"/>
    </row>
    <row r="72" spans="1:14" ht="12" customHeight="1" thickBot="1" x14ac:dyDescent="0.3">
      <c r="A72" s="508"/>
      <c r="B72" s="508"/>
      <c r="C72" s="43"/>
      <c r="D72" s="43"/>
      <c r="E72" s="43"/>
      <c r="F72" s="44"/>
      <c r="G72" s="44"/>
      <c r="H72" s="44"/>
      <c r="I72" s="44"/>
      <c r="J72" s="44"/>
      <c r="K72" s="44"/>
      <c r="L72" s="43"/>
      <c r="M72" s="43"/>
      <c r="N72" s="43"/>
    </row>
    <row r="73" spans="1:14" ht="12" customHeight="1" thickBot="1" x14ac:dyDescent="0.3">
      <c r="A73" s="508">
        <v>7</v>
      </c>
      <c r="B73" s="508"/>
      <c r="C73" s="42"/>
      <c r="D73" s="42"/>
      <c r="E73" s="42"/>
      <c r="F73" s="40"/>
      <c r="G73" s="40"/>
      <c r="H73" s="40"/>
      <c r="I73" s="40"/>
      <c r="J73" s="40"/>
      <c r="K73" s="40"/>
      <c r="L73" s="42"/>
      <c r="M73" s="42"/>
      <c r="N73" s="42"/>
    </row>
    <row r="74" spans="1:14" ht="12" customHeight="1" thickBot="1" x14ac:dyDescent="0.3">
      <c r="A74" s="508"/>
      <c r="B74" s="508"/>
      <c r="C74" s="43"/>
      <c r="D74" s="43"/>
      <c r="E74" s="43"/>
      <c r="F74" s="44"/>
      <c r="G74" s="44"/>
      <c r="H74" s="44"/>
      <c r="I74" s="44"/>
      <c r="J74" s="44"/>
      <c r="K74" s="44"/>
      <c r="L74" s="43"/>
      <c r="M74" s="43"/>
      <c r="N74" s="43"/>
    </row>
    <row r="75" spans="1:14" ht="12" customHeight="1" thickBot="1" x14ac:dyDescent="0.3">
      <c r="A75" s="508">
        <v>8</v>
      </c>
      <c r="B75" s="508"/>
      <c r="C75" s="42"/>
      <c r="D75" s="42"/>
      <c r="E75" s="42"/>
      <c r="F75" s="40"/>
      <c r="G75" s="40"/>
      <c r="H75" s="40"/>
      <c r="I75" s="40"/>
      <c r="J75" s="40"/>
      <c r="K75" s="40"/>
      <c r="L75" s="42"/>
      <c r="M75" s="42"/>
      <c r="N75" s="42"/>
    </row>
    <row r="76" spans="1:14" ht="12" customHeight="1" thickBot="1" x14ac:dyDescent="0.3">
      <c r="A76" s="508"/>
      <c r="B76" s="508"/>
      <c r="C76" s="43"/>
      <c r="D76" s="43"/>
      <c r="E76" s="43"/>
      <c r="F76" s="44"/>
      <c r="G76" s="44"/>
      <c r="H76" s="44"/>
      <c r="I76" s="44"/>
      <c r="J76" s="44"/>
      <c r="K76" s="44"/>
      <c r="L76" s="43"/>
      <c r="M76" s="43"/>
      <c r="N76" s="43"/>
    </row>
    <row r="77" spans="1:14" ht="12" customHeight="1" thickBot="1" x14ac:dyDescent="0.3">
      <c r="A77" s="508">
        <v>9</v>
      </c>
      <c r="B77" s="508"/>
      <c r="C77" s="42"/>
      <c r="D77" s="42"/>
      <c r="E77" s="42"/>
      <c r="F77" s="40"/>
      <c r="G77" s="40"/>
      <c r="H77" s="40"/>
      <c r="I77" s="40"/>
      <c r="J77" s="40"/>
      <c r="K77" s="40"/>
      <c r="L77" s="42"/>
      <c r="M77" s="42"/>
      <c r="N77" s="42"/>
    </row>
    <row r="78" spans="1:14" ht="12" customHeight="1" thickBot="1" x14ac:dyDescent="0.3">
      <c r="A78" s="508"/>
      <c r="B78" s="508"/>
      <c r="C78" s="43"/>
      <c r="D78" s="43"/>
      <c r="E78" s="43"/>
      <c r="F78" s="44"/>
      <c r="G78" s="44"/>
      <c r="H78" s="44"/>
      <c r="I78" s="44"/>
      <c r="J78" s="44"/>
      <c r="K78" s="44"/>
      <c r="L78" s="43"/>
      <c r="M78" s="43"/>
      <c r="N78" s="43"/>
    </row>
    <row r="79" spans="1:14" ht="12" customHeight="1" thickBot="1" x14ac:dyDescent="0.3">
      <c r="A79" s="508">
        <v>10</v>
      </c>
      <c r="B79" s="508"/>
      <c r="C79" s="42"/>
      <c r="D79" s="42"/>
      <c r="E79" s="42"/>
      <c r="F79" s="40"/>
      <c r="G79" s="40"/>
      <c r="H79" s="40"/>
      <c r="I79" s="40"/>
      <c r="J79" s="40"/>
      <c r="K79" s="40"/>
      <c r="L79" s="42"/>
      <c r="M79" s="42"/>
      <c r="N79" s="42"/>
    </row>
    <row r="80" spans="1:14" ht="12" customHeight="1" thickBot="1" x14ac:dyDescent="0.3">
      <c r="A80" s="508"/>
      <c r="B80" s="508"/>
      <c r="C80" s="43"/>
      <c r="D80" s="43"/>
      <c r="E80" s="43"/>
      <c r="F80" s="43"/>
      <c r="G80" s="43"/>
      <c r="H80" s="43"/>
      <c r="I80" s="43"/>
      <c r="J80" s="44"/>
      <c r="K80" s="44"/>
      <c r="L80" s="43"/>
      <c r="M80" s="43"/>
      <c r="N80" s="43"/>
    </row>
    <row r="81" spans="1:14" x14ac:dyDescent="0.25">
      <c r="A81" s="752" t="s">
        <v>31</v>
      </c>
      <c r="B81" s="752"/>
      <c r="C81" s="752"/>
      <c r="D81" s="752"/>
      <c r="E81" s="752"/>
      <c r="F81" s="751"/>
      <c r="G81" s="751"/>
      <c r="H81" s="754" t="s">
        <v>31</v>
      </c>
      <c r="I81" s="754"/>
      <c r="J81" s="754"/>
      <c r="K81" s="754"/>
      <c r="L81" s="754"/>
      <c r="M81" s="751"/>
      <c r="N81" s="751"/>
    </row>
    <row r="82" spans="1:14" x14ac:dyDescent="0.25">
      <c r="A82" s="754" t="s">
        <v>32</v>
      </c>
      <c r="B82" s="754"/>
      <c r="C82" s="754"/>
      <c r="D82" s="754"/>
      <c r="E82" s="754"/>
      <c r="F82" s="751"/>
      <c r="G82" s="751"/>
      <c r="H82" s="754" t="s">
        <v>32</v>
      </c>
      <c r="I82" s="754"/>
      <c r="J82" s="754"/>
      <c r="K82" s="754"/>
      <c r="L82" s="754"/>
      <c r="M82" s="751"/>
      <c r="N82" s="751"/>
    </row>
    <row r="83" spans="1:14" x14ac:dyDescent="0.25">
      <c r="A83" s="76"/>
      <c r="B83" s="76"/>
      <c r="C83" s="76"/>
      <c r="D83" s="76"/>
      <c r="E83" s="76"/>
      <c r="F83" s="76"/>
      <c r="G83" s="76"/>
      <c r="H83" s="76"/>
      <c r="I83" s="76"/>
      <c r="J83" s="76"/>
      <c r="K83" s="76"/>
      <c r="L83" s="76"/>
      <c r="M83" s="76"/>
      <c r="N83" s="76"/>
    </row>
    <row r="84" spans="1:14" x14ac:dyDescent="0.25">
      <c r="A84" s="753" t="s">
        <v>33</v>
      </c>
      <c r="B84" s="753"/>
      <c r="C84" s="753"/>
      <c r="D84" s="753"/>
      <c r="E84" s="753"/>
      <c r="F84" s="753"/>
      <c r="G84" s="753"/>
      <c r="H84" s="753" t="s">
        <v>33</v>
      </c>
      <c r="I84" s="753"/>
      <c r="J84" s="753"/>
      <c r="K84" s="753"/>
      <c r="L84" s="753"/>
      <c r="M84" s="753"/>
      <c r="N84" s="753"/>
    </row>
    <row r="85" spans="1:14" x14ac:dyDescent="0.25">
      <c r="A85" s="754" t="s">
        <v>34</v>
      </c>
      <c r="B85" s="754"/>
      <c r="C85" s="755"/>
      <c r="D85" s="755"/>
      <c r="E85" s="755"/>
      <c r="F85" s="755"/>
      <c r="G85" s="755"/>
      <c r="H85" s="754" t="s">
        <v>35</v>
      </c>
      <c r="I85" s="754"/>
      <c r="J85" s="755"/>
      <c r="K85" s="755"/>
      <c r="L85" s="755"/>
      <c r="M85" s="755"/>
      <c r="N85" s="755"/>
    </row>
    <row r="86" spans="1:14" x14ac:dyDescent="0.25">
      <c r="A86" s="754"/>
      <c r="B86" s="754"/>
      <c r="C86" s="755"/>
      <c r="D86" s="755"/>
      <c r="E86" s="755"/>
      <c r="F86" s="755"/>
      <c r="G86" s="755"/>
      <c r="H86" s="754"/>
      <c r="I86" s="754"/>
      <c r="J86" s="755"/>
      <c r="K86" s="755"/>
      <c r="L86" s="755"/>
      <c r="M86" s="755"/>
      <c r="N86" s="755"/>
    </row>
    <row r="87" spans="1:14" x14ac:dyDescent="0.25">
      <c r="A87" s="754"/>
      <c r="B87" s="754"/>
      <c r="C87" s="755"/>
      <c r="D87" s="755"/>
      <c r="E87" s="755"/>
      <c r="F87" s="755"/>
      <c r="G87" s="755"/>
      <c r="H87" s="754"/>
      <c r="I87" s="754"/>
      <c r="J87" s="755"/>
      <c r="K87" s="755"/>
      <c r="L87" s="755"/>
      <c r="M87" s="755"/>
      <c r="N87" s="755"/>
    </row>
    <row r="88" spans="1:14" x14ac:dyDescent="0.25">
      <c r="A88" s="754" t="s">
        <v>36</v>
      </c>
      <c r="B88" s="754"/>
      <c r="C88" s="755"/>
      <c r="D88" s="755"/>
      <c r="E88" s="755"/>
      <c r="F88" s="755"/>
      <c r="G88" s="755"/>
      <c r="H88" s="754" t="s">
        <v>36</v>
      </c>
      <c r="I88" s="754"/>
      <c r="J88" s="755"/>
      <c r="K88" s="755"/>
      <c r="L88" s="755"/>
      <c r="M88" s="755"/>
      <c r="N88" s="755"/>
    </row>
    <row r="89" spans="1:14" x14ac:dyDescent="0.25">
      <c r="A89" s="754"/>
      <c r="B89" s="754"/>
      <c r="C89" s="755"/>
      <c r="D89" s="755"/>
      <c r="E89" s="755"/>
      <c r="F89" s="755"/>
      <c r="G89" s="755"/>
      <c r="H89" s="754"/>
      <c r="I89" s="754"/>
      <c r="J89" s="755"/>
      <c r="K89" s="755"/>
      <c r="L89" s="755"/>
      <c r="M89" s="755"/>
      <c r="N89" s="755"/>
    </row>
    <row r="90" spans="1:14" x14ac:dyDescent="0.25">
      <c r="A90" s="754"/>
      <c r="B90" s="754"/>
      <c r="C90" s="755"/>
      <c r="D90" s="755"/>
      <c r="E90" s="755"/>
      <c r="F90" s="755"/>
      <c r="G90" s="755"/>
      <c r="H90" s="754"/>
      <c r="I90" s="754"/>
      <c r="J90" s="755"/>
      <c r="K90" s="755"/>
      <c r="L90" s="755"/>
      <c r="M90" s="755"/>
      <c r="N90" s="755"/>
    </row>
    <row r="91" spans="1:14" x14ac:dyDescent="0.25">
      <c r="A91" s="753" t="s">
        <v>37</v>
      </c>
      <c r="B91" s="753"/>
      <c r="C91" s="753"/>
      <c r="D91" s="753"/>
      <c r="E91" s="753"/>
      <c r="F91" s="753"/>
      <c r="G91" s="753"/>
      <c r="H91" s="753" t="s">
        <v>37</v>
      </c>
      <c r="I91" s="753"/>
      <c r="J91" s="753"/>
      <c r="K91" s="753"/>
      <c r="L91" s="753"/>
      <c r="M91" s="753"/>
      <c r="N91" s="753"/>
    </row>
    <row r="92" spans="1:14" x14ac:dyDescent="0.25">
      <c r="A92" s="754" t="s">
        <v>38</v>
      </c>
      <c r="B92" s="754"/>
      <c r="C92" s="755"/>
      <c r="D92" s="755"/>
      <c r="E92" s="755"/>
      <c r="F92" s="755"/>
      <c r="G92" s="755"/>
      <c r="H92" s="754" t="s">
        <v>39</v>
      </c>
      <c r="I92" s="754"/>
      <c r="J92" s="755"/>
      <c r="K92" s="755"/>
      <c r="L92" s="755"/>
      <c r="M92" s="755"/>
      <c r="N92" s="755"/>
    </row>
    <row r="93" spans="1:14" x14ac:dyDescent="0.25">
      <c r="A93" s="754"/>
      <c r="B93" s="754"/>
      <c r="C93" s="755"/>
      <c r="D93" s="755"/>
      <c r="E93" s="755"/>
      <c r="F93" s="755"/>
      <c r="G93" s="755"/>
      <c r="H93" s="754"/>
      <c r="I93" s="754"/>
      <c r="J93" s="755"/>
      <c r="K93" s="755"/>
      <c r="L93" s="755"/>
      <c r="M93" s="755"/>
      <c r="N93" s="755"/>
    </row>
    <row r="94" spans="1:14" x14ac:dyDescent="0.25">
      <c r="A94" s="754"/>
      <c r="B94" s="754"/>
      <c r="C94" s="755"/>
      <c r="D94" s="755"/>
      <c r="E94" s="755"/>
      <c r="F94" s="755"/>
      <c r="G94" s="755"/>
      <c r="H94" s="754"/>
      <c r="I94" s="754"/>
      <c r="J94" s="755"/>
      <c r="K94" s="755"/>
      <c r="L94" s="755"/>
      <c r="M94" s="755"/>
      <c r="N94" s="755"/>
    </row>
    <row r="95" spans="1:14" x14ac:dyDescent="0.25">
      <c r="A95" s="754" t="s">
        <v>40</v>
      </c>
      <c r="B95" s="754"/>
      <c r="C95" s="755"/>
      <c r="D95" s="755"/>
      <c r="E95" s="755"/>
      <c r="F95" s="755"/>
      <c r="G95" s="755"/>
      <c r="H95" s="754" t="s">
        <v>40</v>
      </c>
      <c r="I95" s="754"/>
      <c r="J95" s="755"/>
      <c r="K95" s="755"/>
      <c r="L95" s="755"/>
      <c r="M95" s="755"/>
      <c r="N95" s="755"/>
    </row>
    <row r="96" spans="1:14" x14ac:dyDescent="0.25">
      <c r="A96" s="754"/>
      <c r="B96" s="754"/>
      <c r="C96" s="755"/>
      <c r="D96" s="755"/>
      <c r="E96" s="755"/>
      <c r="F96" s="755"/>
      <c r="G96" s="755"/>
      <c r="H96" s="754"/>
      <c r="I96" s="754"/>
      <c r="J96" s="755"/>
      <c r="K96" s="755"/>
      <c r="L96" s="755"/>
      <c r="M96" s="755"/>
      <c r="N96" s="755"/>
    </row>
    <row r="97" spans="1:14" x14ac:dyDescent="0.25">
      <c r="A97" s="754"/>
      <c r="B97" s="754"/>
      <c r="C97" s="755"/>
      <c r="D97" s="755"/>
      <c r="E97" s="755"/>
      <c r="F97" s="755"/>
      <c r="G97" s="755"/>
      <c r="H97" s="754"/>
      <c r="I97" s="754"/>
      <c r="J97" s="755"/>
      <c r="K97" s="755"/>
      <c r="L97" s="755"/>
      <c r="M97" s="755"/>
      <c r="N97" s="755"/>
    </row>
    <row r="98" spans="1:14" x14ac:dyDescent="0.25">
      <c r="A98" s="76"/>
      <c r="B98" s="76"/>
      <c r="C98" s="76"/>
      <c r="D98" s="76"/>
      <c r="E98" s="76"/>
      <c r="F98" s="76"/>
      <c r="G98" s="76"/>
      <c r="H98" s="76"/>
      <c r="I98" s="76"/>
      <c r="J98" s="76"/>
      <c r="K98" s="76"/>
      <c r="L98" s="76"/>
      <c r="M98" s="76"/>
      <c r="N98" s="76"/>
    </row>
    <row r="99" spans="1:14" x14ac:dyDescent="0.25">
      <c r="A99" s="753" t="s">
        <v>41</v>
      </c>
      <c r="B99" s="753"/>
      <c r="C99" s="753"/>
      <c r="D99" s="753"/>
      <c r="E99" s="753"/>
      <c r="F99" s="753"/>
      <c r="G99" s="753"/>
      <c r="H99" s="753"/>
      <c r="I99" s="753"/>
      <c r="J99" s="753"/>
      <c r="K99" s="753"/>
      <c r="L99" s="753"/>
      <c r="M99" s="753"/>
      <c r="N99" s="753"/>
    </row>
    <row r="100" spans="1:14" ht="31.5" customHeight="1" x14ac:dyDescent="0.25">
      <c r="A100" s="77" t="s">
        <v>73</v>
      </c>
      <c r="B100" s="767" t="s">
        <v>74</v>
      </c>
      <c r="C100" s="767"/>
      <c r="D100" s="767"/>
      <c r="E100" s="767"/>
      <c r="F100" s="767"/>
      <c r="G100" s="772" t="s">
        <v>80</v>
      </c>
      <c r="H100" s="772"/>
      <c r="I100" s="773"/>
      <c r="J100" s="773"/>
      <c r="K100" s="773" t="s">
        <v>76</v>
      </c>
      <c r="L100" s="773"/>
      <c r="M100" s="771" t="s">
        <v>77</v>
      </c>
      <c r="N100" s="771"/>
    </row>
    <row r="101" spans="1:14" x14ac:dyDescent="0.25">
      <c r="A101" s="91" t="s">
        <v>156</v>
      </c>
      <c r="B101" s="762" t="s">
        <v>282</v>
      </c>
      <c r="C101" s="762"/>
      <c r="D101" s="762"/>
      <c r="E101" s="762"/>
      <c r="F101" s="762"/>
      <c r="G101" s="763"/>
      <c r="H101" s="763"/>
      <c r="I101" s="764"/>
      <c r="J101" s="764"/>
      <c r="K101" s="765">
        <v>0.3</v>
      </c>
      <c r="L101" s="765"/>
      <c r="M101" s="761">
        <f>37911*30/100</f>
        <v>11373.3</v>
      </c>
      <c r="N101" s="761"/>
    </row>
    <row r="102" spans="1:14" x14ac:dyDescent="0.25">
      <c r="A102" s="91" t="s">
        <v>285</v>
      </c>
      <c r="B102" s="762" t="s">
        <v>286</v>
      </c>
      <c r="C102" s="762"/>
      <c r="D102" s="762"/>
      <c r="E102" s="762"/>
      <c r="F102" s="762"/>
      <c r="G102" s="763"/>
      <c r="H102" s="763"/>
      <c r="I102" s="764"/>
      <c r="J102" s="764"/>
      <c r="K102" s="765">
        <v>0.5</v>
      </c>
      <c r="L102" s="765"/>
      <c r="M102" s="761">
        <f>28250*50/100</f>
        <v>14125</v>
      </c>
      <c r="N102" s="761"/>
    </row>
    <row r="103" spans="1:14" x14ac:dyDescent="0.25">
      <c r="A103" s="91"/>
      <c r="B103" s="766"/>
      <c r="C103" s="766"/>
      <c r="D103" s="766"/>
      <c r="E103" s="766"/>
      <c r="F103" s="766"/>
      <c r="G103" s="763"/>
      <c r="H103" s="763"/>
      <c r="I103" s="764"/>
      <c r="J103" s="764"/>
      <c r="K103" s="765"/>
      <c r="L103" s="765"/>
      <c r="M103" s="761"/>
      <c r="N103" s="761"/>
    </row>
    <row r="104" spans="1:14" x14ac:dyDescent="0.25">
      <c r="A104" s="91"/>
      <c r="B104" s="762"/>
      <c r="C104" s="762"/>
      <c r="D104" s="762"/>
      <c r="E104" s="762"/>
      <c r="F104" s="762"/>
      <c r="G104" s="763"/>
      <c r="H104" s="763"/>
      <c r="I104" s="764"/>
      <c r="J104" s="764"/>
      <c r="K104" s="765"/>
      <c r="L104" s="765"/>
      <c r="M104" s="761"/>
      <c r="N104" s="761"/>
    </row>
    <row r="105" spans="1:14" x14ac:dyDescent="0.25">
      <c r="A105" s="91"/>
      <c r="B105" s="762"/>
      <c r="C105" s="762"/>
      <c r="D105" s="762"/>
      <c r="E105" s="762"/>
      <c r="F105" s="762"/>
      <c r="G105" s="763"/>
      <c r="H105" s="763"/>
      <c r="I105" s="764"/>
      <c r="J105" s="764"/>
      <c r="K105" s="765"/>
      <c r="L105" s="765"/>
      <c r="M105" s="761"/>
      <c r="N105" s="761"/>
    </row>
    <row r="106" spans="1:14" x14ac:dyDescent="0.25">
      <c r="A106" s="91"/>
      <c r="B106" s="762"/>
      <c r="C106" s="762"/>
      <c r="D106" s="762"/>
      <c r="E106" s="762"/>
      <c r="F106" s="762"/>
      <c r="G106" s="763"/>
      <c r="H106" s="763"/>
      <c r="I106" s="764"/>
      <c r="J106" s="764"/>
      <c r="K106" s="765"/>
      <c r="L106" s="765"/>
      <c r="M106" s="761"/>
      <c r="N106" s="761"/>
    </row>
    <row r="107" spans="1:14" x14ac:dyDescent="0.25">
      <c r="A107" s="78"/>
      <c r="B107" s="757"/>
      <c r="C107" s="757"/>
      <c r="D107" s="757"/>
      <c r="E107" s="757"/>
      <c r="F107" s="757"/>
      <c r="G107" s="758"/>
      <c r="H107" s="758"/>
      <c r="I107" s="759"/>
      <c r="J107" s="759"/>
      <c r="K107" s="760"/>
      <c r="L107" s="760"/>
      <c r="M107" s="756"/>
      <c r="N107" s="756"/>
    </row>
    <row r="108" spans="1:14" x14ac:dyDescent="0.25">
      <c r="A108" s="78"/>
      <c r="B108" s="757"/>
      <c r="C108" s="757"/>
      <c r="D108" s="757"/>
      <c r="E108" s="757"/>
      <c r="F108" s="757"/>
      <c r="G108" s="758"/>
      <c r="H108" s="758"/>
      <c r="I108" s="759"/>
      <c r="J108" s="759"/>
      <c r="K108" s="760"/>
      <c r="L108" s="760"/>
      <c r="M108" s="756"/>
      <c r="N108" s="756"/>
    </row>
    <row r="109" spans="1:14" x14ac:dyDescent="0.25">
      <c r="A109" s="78"/>
      <c r="B109" s="757"/>
      <c r="C109" s="757"/>
      <c r="D109" s="757"/>
      <c r="E109" s="757"/>
      <c r="F109" s="757"/>
      <c r="G109" s="758"/>
      <c r="H109" s="758"/>
      <c r="I109" s="759"/>
      <c r="J109" s="759"/>
      <c r="K109" s="760"/>
      <c r="L109" s="760"/>
      <c r="M109" s="756"/>
      <c r="N109" s="756"/>
    </row>
    <row r="110" spans="1:14" x14ac:dyDescent="0.25">
      <c r="A110" s="78"/>
      <c r="B110" s="757"/>
      <c r="C110" s="757"/>
      <c r="D110" s="757"/>
      <c r="E110" s="757"/>
      <c r="F110" s="757"/>
      <c r="G110" s="758"/>
      <c r="H110" s="758"/>
      <c r="I110" s="759"/>
      <c r="J110" s="759"/>
      <c r="K110" s="760"/>
      <c r="L110" s="760"/>
      <c r="M110" s="756"/>
      <c r="N110" s="756"/>
    </row>
    <row r="111" spans="1:14" x14ac:dyDescent="0.25">
      <c r="A111" s="78"/>
      <c r="B111" s="757"/>
      <c r="C111" s="757"/>
      <c r="D111" s="757"/>
      <c r="E111" s="757"/>
      <c r="F111" s="757"/>
      <c r="G111" s="758"/>
      <c r="H111" s="758"/>
      <c r="I111" s="759"/>
      <c r="J111" s="759"/>
      <c r="K111" s="760"/>
      <c r="L111" s="760"/>
      <c r="M111" s="756"/>
      <c r="N111" s="756"/>
    </row>
    <row r="112" spans="1:14" x14ac:dyDescent="0.25">
      <c r="A112" s="78"/>
      <c r="B112" s="757"/>
      <c r="C112" s="757"/>
      <c r="D112" s="757"/>
      <c r="E112" s="757"/>
      <c r="F112" s="757"/>
      <c r="G112" s="758"/>
      <c r="H112" s="758"/>
      <c r="I112" s="759"/>
      <c r="J112" s="759"/>
      <c r="K112" s="760"/>
      <c r="L112" s="760"/>
      <c r="M112" s="756"/>
      <c r="N112" s="756"/>
    </row>
    <row r="113" spans="1:16" x14ac:dyDescent="0.25">
      <c r="A113" s="78"/>
      <c r="B113" s="757"/>
      <c r="C113" s="757"/>
      <c r="D113" s="757"/>
      <c r="E113" s="757"/>
      <c r="F113" s="757"/>
      <c r="G113" s="758"/>
      <c r="H113" s="758"/>
      <c r="I113" s="759"/>
      <c r="J113" s="759"/>
      <c r="K113" s="760" t="s">
        <v>216</v>
      </c>
      <c r="L113" s="760"/>
      <c r="M113" s="756"/>
      <c r="N113" s="756"/>
    </row>
    <row r="114" spans="1:16" x14ac:dyDescent="0.25">
      <c r="A114" s="79"/>
      <c r="B114" s="780"/>
      <c r="C114" s="780"/>
      <c r="D114" s="780"/>
      <c r="E114" s="780"/>
      <c r="F114" s="780"/>
      <c r="G114" s="781"/>
      <c r="H114" s="781"/>
      <c r="I114" s="768"/>
      <c r="J114" s="768"/>
      <c r="K114" s="768"/>
      <c r="L114" s="768"/>
      <c r="M114" s="783"/>
      <c r="N114" s="783"/>
    </row>
    <row r="115" spans="1:16" x14ac:dyDescent="0.25">
      <c r="A115" s="80">
        <f>COUNTA(B102:F114)</f>
        <v>1</v>
      </c>
      <c r="B115" s="782" t="s">
        <v>42</v>
      </c>
      <c r="C115" s="782"/>
      <c r="D115" s="782"/>
      <c r="E115" s="782"/>
      <c r="F115" s="782"/>
      <c r="G115" s="782"/>
      <c r="H115" s="782"/>
      <c r="I115" s="782"/>
      <c r="J115" s="782"/>
      <c r="K115" s="782"/>
      <c r="L115" s="782"/>
      <c r="M115" s="779">
        <f>SUM(M101:N114)</f>
        <v>25498.3</v>
      </c>
      <c r="N115" s="779"/>
    </row>
    <row r="116" spans="1:16" x14ac:dyDescent="0.25">
      <c r="A116" s="76"/>
      <c r="B116" s="76"/>
      <c r="C116" s="76"/>
      <c r="D116" s="76"/>
      <c r="E116" s="76"/>
      <c r="F116" s="76"/>
      <c r="G116" s="76"/>
      <c r="H116" s="76"/>
      <c r="I116" s="76"/>
      <c r="J116" s="76"/>
      <c r="K116" s="76"/>
      <c r="L116" s="76"/>
      <c r="M116" s="76"/>
      <c r="N116" s="76"/>
    </row>
    <row r="117" spans="1:16" x14ac:dyDescent="0.25">
      <c r="A117" s="753" t="s">
        <v>43</v>
      </c>
      <c r="B117" s="753"/>
      <c r="C117" s="753"/>
      <c r="D117" s="753"/>
      <c r="E117" s="753"/>
      <c r="F117" s="753"/>
      <c r="G117" s="753"/>
      <c r="H117" s="753"/>
      <c r="I117" s="753"/>
      <c r="J117" s="753"/>
      <c r="K117" s="753"/>
      <c r="L117" s="753"/>
      <c r="M117" s="753"/>
      <c r="N117" s="753"/>
    </row>
    <row r="118" spans="1:16" x14ac:dyDescent="0.25">
      <c r="A118" s="754" t="s">
        <v>44</v>
      </c>
      <c r="B118" s="754"/>
      <c r="C118" s="754"/>
      <c r="D118" s="754"/>
      <c r="E118" s="774" t="s">
        <v>45</v>
      </c>
      <c r="F118" s="774"/>
      <c r="G118" s="774"/>
      <c r="H118" s="774"/>
      <c r="I118" s="774"/>
      <c r="J118" s="774"/>
      <c r="K118" s="774"/>
      <c r="L118" s="774"/>
      <c r="M118" s="775" t="s">
        <v>46</v>
      </c>
      <c r="N118" s="775"/>
    </row>
    <row r="119" spans="1:16" x14ac:dyDescent="0.25">
      <c r="A119" s="762" t="s">
        <v>313</v>
      </c>
      <c r="B119" s="762"/>
      <c r="C119" s="762"/>
      <c r="D119" s="762"/>
      <c r="E119" s="776" t="s">
        <v>262</v>
      </c>
      <c r="F119" s="776"/>
      <c r="G119" s="776"/>
      <c r="H119" s="776"/>
      <c r="I119" s="776"/>
      <c r="J119" s="776"/>
      <c r="K119" s="776"/>
      <c r="L119" s="776"/>
      <c r="M119" s="761">
        <v>4000</v>
      </c>
      <c r="N119" s="761"/>
    </row>
    <row r="120" spans="1:16" x14ac:dyDescent="0.25">
      <c r="A120" s="762"/>
      <c r="B120" s="762"/>
      <c r="C120" s="762"/>
      <c r="D120" s="762"/>
      <c r="E120" s="776"/>
      <c r="F120" s="776"/>
      <c r="G120" s="776"/>
      <c r="H120" s="776"/>
      <c r="I120" s="776"/>
      <c r="J120" s="776"/>
      <c r="K120" s="776"/>
      <c r="L120" s="776"/>
      <c r="M120" s="761"/>
      <c r="N120" s="761"/>
      <c r="P120" s="3"/>
    </row>
    <row r="121" spans="1:16" x14ac:dyDescent="0.25">
      <c r="A121" s="762"/>
      <c r="B121" s="762"/>
      <c r="C121" s="762"/>
      <c r="D121" s="762"/>
      <c r="E121" s="776"/>
      <c r="F121" s="776"/>
      <c r="G121" s="776"/>
      <c r="H121" s="776"/>
      <c r="I121" s="776"/>
      <c r="J121" s="776"/>
      <c r="K121" s="776"/>
      <c r="L121" s="776"/>
      <c r="M121" s="761"/>
      <c r="N121" s="761"/>
      <c r="P121" s="3"/>
    </row>
    <row r="122" spans="1:16" x14ac:dyDescent="0.25">
      <c r="A122" s="762"/>
      <c r="B122" s="762"/>
      <c r="C122" s="762"/>
      <c r="D122" s="762"/>
      <c r="E122" s="776"/>
      <c r="F122" s="776"/>
      <c r="G122" s="776"/>
      <c r="H122" s="776"/>
      <c r="I122" s="776"/>
      <c r="J122" s="776"/>
      <c r="K122" s="776"/>
      <c r="L122" s="776"/>
      <c r="M122" s="761"/>
      <c r="N122" s="761"/>
    </row>
    <row r="123" spans="1:16" x14ac:dyDescent="0.25">
      <c r="A123" s="762"/>
      <c r="B123" s="762"/>
      <c r="C123" s="762"/>
      <c r="D123" s="762"/>
      <c r="E123" s="776"/>
      <c r="F123" s="776"/>
      <c r="G123" s="776"/>
      <c r="H123" s="776"/>
      <c r="I123" s="776"/>
      <c r="J123" s="776"/>
      <c r="K123" s="776"/>
      <c r="L123" s="776"/>
      <c r="M123" s="761"/>
      <c r="N123" s="761"/>
    </row>
    <row r="124" spans="1:16" x14ac:dyDescent="0.25">
      <c r="A124" s="762"/>
      <c r="B124" s="762"/>
      <c r="C124" s="762"/>
      <c r="D124" s="762"/>
      <c r="E124" s="776"/>
      <c r="F124" s="776"/>
      <c r="G124" s="776"/>
      <c r="H124" s="776"/>
      <c r="I124" s="776"/>
      <c r="J124" s="776"/>
      <c r="K124" s="776"/>
      <c r="L124" s="776"/>
      <c r="M124" s="761"/>
      <c r="N124" s="761"/>
    </row>
    <row r="125" spans="1:16" x14ac:dyDescent="0.25">
      <c r="A125" s="762"/>
      <c r="B125" s="762"/>
      <c r="C125" s="762"/>
      <c r="D125" s="762"/>
      <c r="E125" s="776"/>
      <c r="F125" s="776"/>
      <c r="G125" s="776"/>
      <c r="H125" s="776"/>
      <c r="I125" s="776"/>
      <c r="J125" s="776"/>
      <c r="K125" s="776"/>
      <c r="L125" s="776"/>
      <c r="M125" s="761"/>
      <c r="N125" s="761"/>
    </row>
    <row r="126" spans="1:16" x14ac:dyDescent="0.25">
      <c r="A126" s="762"/>
      <c r="B126" s="762"/>
      <c r="C126" s="762"/>
      <c r="D126" s="762"/>
      <c r="E126" s="776"/>
      <c r="F126" s="776"/>
      <c r="G126" s="776"/>
      <c r="H126" s="776"/>
      <c r="I126" s="776"/>
      <c r="J126" s="776"/>
      <c r="K126" s="776"/>
      <c r="L126" s="776"/>
      <c r="M126" s="761"/>
      <c r="N126" s="761"/>
    </row>
    <row r="127" spans="1:16" x14ac:dyDescent="0.25">
      <c r="A127" s="762"/>
      <c r="B127" s="762"/>
      <c r="C127" s="762"/>
      <c r="D127" s="762"/>
      <c r="E127" s="762"/>
      <c r="F127" s="762"/>
      <c r="G127" s="762"/>
      <c r="H127" s="762"/>
      <c r="I127" s="762"/>
      <c r="J127" s="762"/>
      <c r="K127" s="762"/>
      <c r="L127" s="762"/>
      <c r="M127" s="761"/>
      <c r="N127" s="761"/>
    </row>
    <row r="128" spans="1:16" x14ac:dyDescent="0.25">
      <c r="A128" s="762"/>
      <c r="B128" s="762"/>
      <c r="C128" s="762"/>
      <c r="D128" s="762"/>
      <c r="E128" s="762"/>
      <c r="F128" s="762"/>
      <c r="G128" s="762"/>
      <c r="H128" s="762"/>
      <c r="I128" s="762"/>
      <c r="J128" s="762"/>
      <c r="K128" s="762"/>
      <c r="L128" s="762"/>
      <c r="M128" s="761"/>
      <c r="N128" s="761"/>
    </row>
    <row r="129" spans="1:14" x14ac:dyDescent="0.25">
      <c r="A129" s="762"/>
      <c r="B129" s="762"/>
      <c r="C129" s="762"/>
      <c r="D129" s="762"/>
      <c r="E129" s="762"/>
      <c r="F129" s="762"/>
      <c r="G129" s="762"/>
      <c r="H129" s="762"/>
      <c r="I129" s="762"/>
      <c r="J129" s="762"/>
      <c r="K129" s="762"/>
      <c r="L129" s="762"/>
      <c r="M129" s="761"/>
      <c r="N129" s="761"/>
    </row>
    <row r="130" spans="1:14" x14ac:dyDescent="0.25">
      <c r="A130" s="762"/>
      <c r="B130" s="762"/>
      <c r="C130" s="762"/>
      <c r="D130" s="762"/>
      <c r="E130" s="762"/>
      <c r="F130" s="762"/>
      <c r="G130" s="762"/>
      <c r="H130" s="762"/>
      <c r="I130" s="762"/>
      <c r="J130" s="762"/>
      <c r="K130" s="762"/>
      <c r="L130" s="762"/>
      <c r="M130" s="761"/>
      <c r="N130" s="761"/>
    </row>
    <row r="131" spans="1:14" x14ac:dyDescent="0.25">
      <c r="A131" s="757"/>
      <c r="B131" s="757"/>
      <c r="C131" s="757"/>
      <c r="D131" s="757"/>
      <c r="E131" s="757"/>
      <c r="F131" s="757"/>
      <c r="G131" s="757"/>
      <c r="H131" s="757"/>
      <c r="I131" s="757"/>
      <c r="J131" s="757"/>
      <c r="K131" s="757"/>
      <c r="L131" s="757"/>
      <c r="M131" s="756"/>
      <c r="N131" s="756"/>
    </row>
    <row r="132" spans="1:14" x14ac:dyDescent="0.25">
      <c r="A132" s="757"/>
      <c r="B132" s="757"/>
      <c r="C132" s="757"/>
      <c r="D132" s="757"/>
      <c r="E132" s="757"/>
      <c r="F132" s="757"/>
      <c r="G132" s="757"/>
      <c r="H132" s="757"/>
      <c r="I132" s="757"/>
      <c r="J132" s="757"/>
      <c r="K132" s="757"/>
      <c r="L132" s="757"/>
      <c r="M132" s="756"/>
      <c r="N132" s="756"/>
    </row>
    <row r="133" spans="1:14" x14ac:dyDescent="0.25">
      <c r="A133" s="757"/>
      <c r="B133" s="757"/>
      <c r="C133" s="757"/>
      <c r="D133" s="757"/>
      <c r="E133" s="757"/>
      <c r="F133" s="757"/>
      <c r="G133" s="757"/>
      <c r="H133" s="757"/>
      <c r="I133" s="757"/>
      <c r="J133" s="757"/>
      <c r="K133" s="757"/>
      <c r="L133" s="757"/>
      <c r="M133" s="756"/>
      <c r="N133" s="756"/>
    </row>
    <row r="134" spans="1:14" x14ac:dyDescent="0.25">
      <c r="A134" s="757"/>
      <c r="B134" s="757"/>
      <c r="C134" s="757"/>
      <c r="D134" s="757"/>
      <c r="E134" s="757"/>
      <c r="F134" s="757"/>
      <c r="G134" s="757"/>
      <c r="H134" s="757"/>
      <c r="I134" s="757"/>
      <c r="J134" s="757"/>
      <c r="K134" s="757"/>
      <c r="L134" s="757"/>
      <c r="M134" s="756"/>
      <c r="N134" s="756"/>
    </row>
    <row r="135" spans="1:14" x14ac:dyDescent="0.25">
      <c r="A135" s="757"/>
      <c r="B135" s="757"/>
      <c r="C135" s="757"/>
      <c r="D135" s="757"/>
      <c r="E135" s="757"/>
      <c r="F135" s="757"/>
      <c r="G135" s="757"/>
      <c r="H135" s="757"/>
      <c r="I135" s="757"/>
      <c r="J135" s="757"/>
      <c r="K135" s="757"/>
      <c r="L135" s="757"/>
      <c r="M135" s="756"/>
      <c r="N135" s="756"/>
    </row>
    <row r="136" spans="1:14" ht="17.25" customHeight="1" x14ac:dyDescent="0.25">
      <c r="A136" s="757"/>
      <c r="B136" s="757"/>
      <c r="C136" s="757"/>
      <c r="D136" s="757"/>
      <c r="E136" s="757"/>
      <c r="F136" s="757"/>
      <c r="G136" s="757"/>
      <c r="H136" s="757"/>
      <c r="I136" s="757"/>
      <c r="J136" s="757"/>
      <c r="K136" s="757"/>
      <c r="L136" s="757"/>
      <c r="M136" s="756"/>
      <c r="N136" s="756"/>
    </row>
    <row r="137" spans="1:14" ht="24" customHeight="1" x14ac:dyDescent="0.25">
      <c r="A137" s="757"/>
      <c r="B137" s="757"/>
      <c r="C137" s="757"/>
      <c r="D137" s="757"/>
      <c r="E137" s="757"/>
      <c r="F137" s="757"/>
      <c r="G137" s="757"/>
      <c r="H137" s="757"/>
      <c r="I137" s="757"/>
      <c r="J137" s="757"/>
      <c r="K137" s="757"/>
      <c r="L137" s="757"/>
      <c r="M137" s="756"/>
      <c r="N137" s="756"/>
    </row>
    <row r="138" spans="1:14" x14ac:dyDescent="0.25">
      <c r="A138" s="775" t="s">
        <v>49</v>
      </c>
      <c r="B138" s="775"/>
      <c r="C138" s="775"/>
      <c r="D138" s="775"/>
      <c r="E138" s="775"/>
      <c r="F138" s="775"/>
      <c r="G138" s="775"/>
      <c r="H138" s="775"/>
      <c r="I138" s="775"/>
      <c r="J138" s="775"/>
      <c r="K138" s="775"/>
      <c r="L138" s="775"/>
      <c r="M138" s="779">
        <f>M115+SUM(M133:N137)</f>
        <v>25498.3</v>
      </c>
      <c r="N138" s="779"/>
    </row>
    <row r="139" spans="1:14" ht="24.75" customHeight="1" x14ac:dyDescent="0.25">
      <c r="A139" s="777" t="s">
        <v>215</v>
      </c>
      <c r="B139" s="777"/>
      <c r="C139" s="777"/>
      <c r="D139" s="777"/>
      <c r="E139" s="777"/>
      <c r="F139" s="777"/>
      <c r="G139" s="777"/>
      <c r="H139" s="777"/>
      <c r="I139" s="777"/>
      <c r="J139" s="777"/>
      <c r="K139" s="777"/>
      <c r="L139" s="777"/>
      <c r="M139" s="778">
        <f>I45</f>
        <v>51600</v>
      </c>
      <c r="N139" s="778"/>
    </row>
    <row r="146" spans="8:8" x14ac:dyDescent="0.25">
      <c r="H146" s="83"/>
    </row>
    <row r="65472" spans="251:255" x14ac:dyDescent="0.25">
      <c r="IQ65472" s="66" t="s">
        <v>50</v>
      </c>
      <c r="IR65472" s="66" t="s">
        <v>51</v>
      </c>
      <c r="IS65472" s="66" t="s">
        <v>52</v>
      </c>
      <c r="IT65472" s="66" t="s">
        <v>53</v>
      </c>
      <c r="IU65472" s="66" t="s">
        <v>54</v>
      </c>
    </row>
    <row r="65473" spans="251:255" x14ac:dyDescent="0.25">
      <c r="IQ65473" s="66" t="e">
        <f>#REF!&amp;$C$8</f>
        <v>#REF!</v>
      </c>
      <c r="IR65473" s="66" t="e">
        <f>#REF!</f>
        <v>#REF!</v>
      </c>
      <c r="IS65473" s="66" t="e">
        <f>$B$24&amp;" - "&amp;$B$25&amp;" - "&amp;$B$28&amp;" - "&amp;$I$28&amp;" - "&amp;#REF!&amp;" - "&amp;#REF!&amp;" - "&amp;#REF!&amp;" - "&amp;#REF!</f>
        <v>#REF!</v>
      </c>
      <c r="IT65473" s="66" t="e">
        <f>$A$32&amp;": "&amp;$I$32&amp;" - "&amp;#REF!&amp;": "&amp;#REF!&amp;" - "&amp;#REF!&amp;": "&amp;#REF!&amp;" - "&amp;#REF!&amp;": "&amp;#REF!&amp;" - "&amp;#REF!&amp;": "&amp;#REF!&amp;" - "&amp;#REF!&amp;": "&amp;#REF!&amp;" - "&amp;#REF!&amp;": "&amp;#REF!&amp;" - "&amp;$A$38&amp;": "&amp;$I$38&amp;" - "&amp;#REF!&amp;": "&amp;#REF!&amp;" - "&amp;$A$40&amp;": "&amp;$I$40&amp;" - "&amp;$A$41&amp;": "&amp;$I$41&amp;" - "&amp;#REF!&amp;": "&amp;#REF!&amp;" - "&amp;$A$42&amp;": "&amp;$I$42</f>
        <v>#REF!</v>
      </c>
      <c r="IU65473" s="66" t="e">
        <f>#REF!</f>
        <v>#REF!</v>
      </c>
    </row>
  </sheetData>
  <sheetProtection selectLockedCells="1" selectUnlockedCells="1"/>
  <mergeCells count="346">
    <mergeCell ref="A117:N117"/>
    <mergeCell ref="M113:N113"/>
    <mergeCell ref="B114:F114"/>
    <mergeCell ref="G114:H114"/>
    <mergeCell ref="B115:L115"/>
    <mergeCell ref="M114:N114"/>
    <mergeCell ref="B113:F113"/>
    <mergeCell ref="A135:D136"/>
    <mergeCell ref="E135:L136"/>
    <mergeCell ref="M115:N115"/>
    <mergeCell ref="K113:L113"/>
    <mergeCell ref="M135:N136"/>
    <mergeCell ref="A125:D126"/>
    <mergeCell ref="E125:L126"/>
    <mergeCell ref="M125:N126"/>
    <mergeCell ref="M127:N128"/>
    <mergeCell ref="A133:D134"/>
    <mergeCell ref="A123:D124"/>
    <mergeCell ref="E123:L124"/>
    <mergeCell ref="M123:N124"/>
    <mergeCell ref="E133:L134"/>
    <mergeCell ref="M133:N134"/>
    <mergeCell ref="A127:D128"/>
    <mergeCell ref="E127:L128"/>
    <mergeCell ref="A131:D132"/>
    <mergeCell ref="A129:D130"/>
    <mergeCell ref="E129:L130"/>
    <mergeCell ref="M129:N130"/>
    <mergeCell ref="E131:L132"/>
    <mergeCell ref="M131:N132"/>
    <mergeCell ref="A139:L139"/>
    <mergeCell ref="M139:N139"/>
    <mergeCell ref="A137:D137"/>
    <mergeCell ref="A138:L138"/>
    <mergeCell ref="M138:N138"/>
    <mergeCell ref="E137:L137"/>
    <mergeCell ref="M137:N137"/>
    <mergeCell ref="A118:D118"/>
    <mergeCell ref="E118:L118"/>
    <mergeCell ref="M118:N118"/>
    <mergeCell ref="A121:D122"/>
    <mergeCell ref="E121:L122"/>
    <mergeCell ref="M121:N122"/>
    <mergeCell ref="A119:D120"/>
    <mergeCell ref="E119:L120"/>
    <mergeCell ref="M119:N120"/>
    <mergeCell ref="A46:H46"/>
    <mergeCell ref="I46:J46"/>
    <mergeCell ref="K46:L46"/>
    <mergeCell ref="M46:N46"/>
    <mergeCell ref="M100:N100"/>
    <mergeCell ref="M109:N109"/>
    <mergeCell ref="K101:L101"/>
    <mergeCell ref="G100:H100"/>
    <mergeCell ref="I100:J100"/>
    <mergeCell ref="K100:L100"/>
    <mergeCell ref="K109:L109"/>
    <mergeCell ref="A82:E82"/>
    <mergeCell ref="F82:G82"/>
    <mergeCell ref="H88:I90"/>
    <mergeCell ref="J88:N90"/>
    <mergeCell ref="H84:N84"/>
    <mergeCell ref="A85:B87"/>
    <mergeCell ref="C85:G87"/>
    <mergeCell ref="H85:I87"/>
    <mergeCell ref="J85:N87"/>
    <mergeCell ref="M107:N107"/>
    <mergeCell ref="B108:F108"/>
    <mergeCell ref="G108:H108"/>
    <mergeCell ref="I108:J108"/>
    <mergeCell ref="A92:B94"/>
    <mergeCell ref="C92:G94"/>
    <mergeCell ref="H92:I94"/>
    <mergeCell ref="J92:N94"/>
    <mergeCell ref="B101:F101"/>
    <mergeCell ref="G101:H101"/>
    <mergeCell ref="I101:J101"/>
    <mergeCell ref="B110:F110"/>
    <mergeCell ref="G110:H110"/>
    <mergeCell ref="I110:J110"/>
    <mergeCell ref="K110:L110"/>
    <mergeCell ref="M110:N110"/>
    <mergeCell ref="B109:F109"/>
    <mergeCell ref="G109:H109"/>
    <mergeCell ref="I109:J109"/>
    <mergeCell ref="K108:L108"/>
    <mergeCell ref="M108:N108"/>
    <mergeCell ref="B107:F107"/>
    <mergeCell ref="G107:H107"/>
    <mergeCell ref="I107:J107"/>
    <mergeCell ref="B104:F104"/>
    <mergeCell ref="G104:H104"/>
    <mergeCell ref="I104:J104"/>
    <mergeCell ref="K104:L104"/>
    <mergeCell ref="B105:F105"/>
    <mergeCell ref="G105:H105"/>
    <mergeCell ref="I105:J105"/>
    <mergeCell ref="K105:L105"/>
    <mergeCell ref="G106:H106"/>
    <mergeCell ref="I106:J106"/>
    <mergeCell ref="K106:L106"/>
    <mergeCell ref="B111:F111"/>
    <mergeCell ref="G111:H111"/>
    <mergeCell ref="I111:J111"/>
    <mergeCell ref="K111:L111"/>
    <mergeCell ref="M105:N105"/>
    <mergeCell ref="M106:N106"/>
    <mergeCell ref="K107:L107"/>
    <mergeCell ref="B106:F106"/>
    <mergeCell ref="I114:J114"/>
    <mergeCell ref="K114:L114"/>
    <mergeCell ref="G113:H113"/>
    <mergeCell ref="I113:J113"/>
    <mergeCell ref="M111:N111"/>
    <mergeCell ref="B112:F112"/>
    <mergeCell ref="G112:H112"/>
    <mergeCell ref="I112:J112"/>
    <mergeCell ref="K112:L112"/>
    <mergeCell ref="M112:N112"/>
    <mergeCell ref="M104:N104"/>
    <mergeCell ref="A95:B97"/>
    <mergeCell ref="C95:G97"/>
    <mergeCell ref="H95:I97"/>
    <mergeCell ref="J95:N97"/>
    <mergeCell ref="M101:N101"/>
    <mergeCell ref="B102:F102"/>
    <mergeCell ref="G102:H102"/>
    <mergeCell ref="I102:J102"/>
    <mergeCell ref="K102:L102"/>
    <mergeCell ref="M102:N102"/>
    <mergeCell ref="B103:F103"/>
    <mergeCell ref="G103:H103"/>
    <mergeCell ref="I103:J103"/>
    <mergeCell ref="K103:L103"/>
    <mergeCell ref="M103:N103"/>
    <mergeCell ref="A99:N99"/>
    <mergeCell ref="B100:F100"/>
    <mergeCell ref="H91:N91"/>
    <mergeCell ref="A77:B78"/>
    <mergeCell ref="A79:B80"/>
    <mergeCell ref="A88:B90"/>
    <mergeCell ref="C88:G90"/>
    <mergeCell ref="A84:G84"/>
    <mergeCell ref="H82:L82"/>
    <mergeCell ref="M82:N82"/>
    <mergeCell ref="H81:L81"/>
    <mergeCell ref="A91:G91"/>
    <mergeCell ref="K53:L53"/>
    <mergeCell ref="M53:N53"/>
    <mergeCell ref="A71:B72"/>
    <mergeCell ref="O57:P57"/>
    <mergeCell ref="Q57:R57"/>
    <mergeCell ref="M57:N57"/>
    <mergeCell ref="K57:L57"/>
    <mergeCell ref="A65:B66"/>
    <mergeCell ref="A67:B68"/>
    <mergeCell ref="A69:B70"/>
    <mergeCell ref="A63:B64"/>
    <mergeCell ref="A60:B60"/>
    <mergeCell ref="A57:H57"/>
    <mergeCell ref="I57:J57"/>
    <mergeCell ref="A59:N59"/>
    <mergeCell ref="A56:H56"/>
    <mergeCell ref="I56:J56"/>
    <mergeCell ref="K56:L56"/>
    <mergeCell ref="M56:N56"/>
    <mergeCell ref="F81:G81"/>
    <mergeCell ref="Q56:R56"/>
    <mergeCell ref="A55:H55"/>
    <mergeCell ref="I55:J55"/>
    <mergeCell ref="K55:L55"/>
    <mergeCell ref="M55:N55"/>
    <mergeCell ref="Q55:R55"/>
    <mergeCell ref="M81:N81"/>
    <mergeCell ref="A61:B62"/>
    <mergeCell ref="A73:B74"/>
    <mergeCell ref="A81:E81"/>
    <mergeCell ref="A75:B76"/>
    <mergeCell ref="Q51:R51"/>
    <mergeCell ref="O52:P52"/>
    <mergeCell ref="Q52:R52"/>
    <mergeCell ref="K52:L52"/>
    <mergeCell ref="M52:N52"/>
    <mergeCell ref="A52:H52"/>
    <mergeCell ref="I52:J52"/>
    <mergeCell ref="I53:J53"/>
    <mergeCell ref="O56:P56"/>
    <mergeCell ref="O55:P55"/>
    <mergeCell ref="O54:P54"/>
    <mergeCell ref="A51:H51"/>
    <mergeCell ref="I51:J51"/>
    <mergeCell ref="K51:L51"/>
    <mergeCell ref="M51:N51"/>
    <mergeCell ref="O51:P51"/>
    <mergeCell ref="A53:H53"/>
    <mergeCell ref="Q54:R54"/>
    <mergeCell ref="O53:P53"/>
    <mergeCell ref="Q53:R53"/>
    <mergeCell ref="A54:H54"/>
    <mergeCell ref="I54:J54"/>
    <mergeCell ref="K54:L54"/>
    <mergeCell ref="M54:N54"/>
    <mergeCell ref="A48:H48"/>
    <mergeCell ref="I48:J48"/>
    <mergeCell ref="K48:L48"/>
    <mergeCell ref="M48:N48"/>
    <mergeCell ref="K47:L47"/>
    <mergeCell ref="M47:N47"/>
    <mergeCell ref="A47:H47"/>
    <mergeCell ref="I47:J47"/>
    <mergeCell ref="A50:H50"/>
    <mergeCell ref="I50:J50"/>
    <mergeCell ref="A49:H49"/>
    <mergeCell ref="I49:J49"/>
    <mergeCell ref="O50:P50"/>
    <mergeCell ref="Q50:R50"/>
    <mergeCell ref="K50:L50"/>
    <mergeCell ref="M50:N50"/>
    <mergeCell ref="O49:P49"/>
    <mergeCell ref="Q49:R49"/>
    <mergeCell ref="K45:L45"/>
    <mergeCell ref="M45:N45"/>
    <mergeCell ref="K49:L49"/>
    <mergeCell ref="M49:N49"/>
    <mergeCell ref="M44:N44"/>
    <mergeCell ref="O45:P45"/>
    <mergeCell ref="Q45:R45"/>
    <mergeCell ref="O48:P48"/>
    <mergeCell ref="Q48:R48"/>
    <mergeCell ref="O47:P47"/>
    <mergeCell ref="Q47:R47"/>
    <mergeCell ref="Q46:R46"/>
    <mergeCell ref="O46:P46"/>
    <mergeCell ref="A45:H45"/>
    <mergeCell ref="I45:J45"/>
    <mergeCell ref="O43:P43"/>
    <mergeCell ref="Q43:R43"/>
    <mergeCell ref="K41:L41"/>
    <mergeCell ref="A44:H44"/>
    <mergeCell ref="I44:J44"/>
    <mergeCell ref="Q41:R41"/>
    <mergeCell ref="A43:H43"/>
    <mergeCell ref="I43:J43"/>
    <mergeCell ref="K43:L43"/>
    <mergeCell ref="M43:N43"/>
    <mergeCell ref="O42:P42"/>
    <mergeCell ref="I41:J41"/>
    <mergeCell ref="O41:P41"/>
    <mergeCell ref="A41:H41"/>
    <mergeCell ref="O44:P44"/>
    <mergeCell ref="Q42:R42"/>
    <mergeCell ref="A42:H42"/>
    <mergeCell ref="I42:J42"/>
    <mergeCell ref="Q44:R44"/>
    <mergeCell ref="K42:L42"/>
    <mergeCell ref="M42:N42"/>
    <mergeCell ref="K44:L44"/>
    <mergeCell ref="O40:P40"/>
    <mergeCell ref="M41:N41"/>
    <mergeCell ref="A40:H40"/>
    <mergeCell ref="I40:J40"/>
    <mergeCell ref="K40:L40"/>
    <mergeCell ref="M40:N40"/>
    <mergeCell ref="A37:H37"/>
    <mergeCell ref="I37:J37"/>
    <mergeCell ref="Q40:R40"/>
    <mergeCell ref="Q38:R38"/>
    <mergeCell ref="A39:H39"/>
    <mergeCell ref="I39:J39"/>
    <mergeCell ref="K39:L39"/>
    <mergeCell ref="M39:N39"/>
    <mergeCell ref="O39:P39"/>
    <mergeCell ref="Q39:R39"/>
    <mergeCell ref="K37:L37"/>
    <mergeCell ref="M37:N37"/>
    <mergeCell ref="O37:P37"/>
    <mergeCell ref="O38:P38"/>
    <mergeCell ref="A38:H38"/>
    <mergeCell ref="I38:J38"/>
    <mergeCell ref="K38:L38"/>
    <mergeCell ref="M38:N38"/>
    <mergeCell ref="O35:P35"/>
    <mergeCell ref="A36:H36"/>
    <mergeCell ref="M32:N32"/>
    <mergeCell ref="A33:H33"/>
    <mergeCell ref="I33:J33"/>
    <mergeCell ref="K33:L33"/>
    <mergeCell ref="M33:N33"/>
    <mergeCell ref="O33:P33"/>
    <mergeCell ref="A34:H34"/>
    <mergeCell ref="I34:J34"/>
    <mergeCell ref="M36:N36"/>
    <mergeCell ref="O36:P36"/>
    <mergeCell ref="O32:P32"/>
    <mergeCell ref="A35:H35"/>
    <mergeCell ref="I35:J35"/>
    <mergeCell ref="K35:L35"/>
    <mergeCell ref="M35:N35"/>
    <mergeCell ref="I36:J36"/>
    <mergeCell ref="K36:L36"/>
    <mergeCell ref="K34:L34"/>
    <mergeCell ref="M34:N34"/>
    <mergeCell ref="O34:P34"/>
    <mergeCell ref="Q32:R32"/>
    <mergeCell ref="A31:H31"/>
    <mergeCell ref="I31:J31"/>
    <mergeCell ref="K31:L31"/>
    <mergeCell ref="M31:N31"/>
    <mergeCell ref="A32:H32"/>
    <mergeCell ref="I32:J32"/>
    <mergeCell ref="O31:P31"/>
    <mergeCell ref="Q31:R31"/>
    <mergeCell ref="K32:L32"/>
    <mergeCell ref="M6:N6"/>
    <mergeCell ref="A10:B22"/>
    <mergeCell ref="C10:N22"/>
    <mergeCell ref="A8:B8"/>
    <mergeCell ref="C8:N8"/>
    <mergeCell ref="A9:B9"/>
    <mergeCell ref="C9:N9"/>
    <mergeCell ref="B28:G28"/>
    <mergeCell ref="I28:N28"/>
    <mergeCell ref="B25:G25"/>
    <mergeCell ref="I25:N25"/>
    <mergeCell ref="B27:G27"/>
    <mergeCell ref="I27:N27"/>
    <mergeCell ref="B26:G26"/>
    <mergeCell ref="I26:N26"/>
    <mergeCell ref="A5:C6"/>
    <mergeCell ref="I6:J6"/>
    <mergeCell ref="K6:L6"/>
    <mergeCell ref="A23:N23"/>
    <mergeCell ref="B24:G24"/>
    <mergeCell ref="A7:B7"/>
    <mergeCell ref="C7:N7"/>
    <mergeCell ref="I24:N24"/>
    <mergeCell ref="O7:P7"/>
    <mergeCell ref="A1:N1"/>
    <mergeCell ref="A2:D2"/>
    <mergeCell ref="E2:H2"/>
    <mergeCell ref="I2:N2"/>
    <mergeCell ref="A3:D4"/>
    <mergeCell ref="E3:H4"/>
    <mergeCell ref="I3:N4"/>
    <mergeCell ref="D5:H6"/>
    <mergeCell ref="I5:N5"/>
  </mergeCells>
  <phoneticPr fontId="0" type="noConversion"/>
  <conditionalFormatting sqref="C61:N61 C63:N63 C65:N65 C67:N67 C75:N75 C69:M69 C73:N73 C71:N71 C77:N77 C79:N79">
    <cfRule type="cellIs" dxfId="3" priority="1" stopIfTrue="1" operator="equal">
      <formula>"x"</formula>
    </cfRule>
  </conditionalFormatting>
  <conditionalFormatting sqref="C62:N62 C64:N64 C66:N66 C68:N68 C76:N76 C70:M70 C74:N74 N69:N70 C72:N72 C78:N78 C80:N80">
    <cfRule type="cellIs" dxfId="2" priority="2" stopIfTrue="1" operator="equal">
      <formula>"x"</formula>
    </cfRule>
  </conditionalFormatting>
  <conditionalFormatting sqref="C61:N61 C63:N63 C65:N65 C67:N67 C75:N75 C69:M69 C73:N73 C71:N71 C77:N77 C79:N79">
    <cfRule type="cellIs" dxfId="1" priority="3" stopIfTrue="1" operator="equal">
      <formula>"x"</formula>
    </cfRule>
  </conditionalFormatting>
  <conditionalFormatting sqref="C62:N62 C64:N64 C66:N66 C68:N68 C76:N76 C70:M70 C74:N74 N69:N70 C72:N72 C78:N78 C80:N80">
    <cfRule type="cellIs" dxfId="0" priority="4"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1:N80">
      <formula1>0</formula1>
      <formula2>0</formula2>
    </dataValidation>
  </dataValidations>
  <printOptions horizontalCentered="1"/>
  <pageMargins left="0.24027777777777778" right="0.15" top="0.55972222222222223" bottom="0.57986111111111116" header="0.51180555555555551" footer="0.51180555555555551"/>
  <pageSetup paperSize="9" scale="97" firstPageNumber="0" orientation="portrait" horizontalDpi="300" verticalDpi="300"/>
  <headerFooter alignWithMargins="0"/>
  <rowBreaks count="1" manualBreakCount="1">
    <brk id="57" max="16383" man="1"/>
  </rowBreak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16</vt:i4>
      </vt:variant>
    </vt:vector>
  </HeadingPairs>
  <TitlesOfParts>
    <vt:vector size="24" baseType="lpstr">
      <vt:lpstr>Anticorr_Trasparenza</vt:lpstr>
      <vt:lpstr>1.finanziario </vt:lpstr>
      <vt:lpstr>2.Digitalizzazione</vt:lpstr>
      <vt:lpstr>3.Tributi</vt:lpstr>
      <vt:lpstr>4.Testam bio_Donaz organi</vt:lpstr>
      <vt:lpstr>5. Ufficio tecnico</vt:lpstr>
      <vt:lpstr>6.Ediliz</vt:lpstr>
      <vt:lpstr>8.Cimiteri</vt:lpstr>
      <vt:lpstr>'1.finanziario '!Area_stampa</vt:lpstr>
      <vt:lpstr>'2.Digitalizzazione'!Area_stampa</vt:lpstr>
      <vt:lpstr>'3.Tributi'!Area_stampa</vt:lpstr>
      <vt:lpstr>'4.Testam bio_Donaz organi'!Area_stampa</vt:lpstr>
      <vt:lpstr>'5. Ufficio tecnico'!Area_stampa</vt:lpstr>
      <vt:lpstr>'6.Ediliz'!Area_stampa</vt:lpstr>
      <vt:lpstr>'8.Cimiteri'!Area_stampa</vt:lpstr>
      <vt:lpstr>Anticorr_Trasparenza!Area_stampa</vt:lpstr>
      <vt:lpstr>'1.finanziario '!Titoli_stampa</vt:lpstr>
      <vt:lpstr>'2.Digitalizzazione'!Titoli_stampa</vt:lpstr>
      <vt:lpstr>'3.Tributi'!Titoli_stampa</vt:lpstr>
      <vt:lpstr>'4.Testam bio_Donaz organi'!Titoli_stampa</vt:lpstr>
      <vt:lpstr>'5. Ufficio tecnico'!Titoli_stampa</vt:lpstr>
      <vt:lpstr>'6.Ediliz'!Titoli_stampa</vt:lpstr>
      <vt:lpstr>'8.Cimiteri'!Titoli_stampa</vt:lpstr>
      <vt:lpstr>Anticorr_Trasparenza!Titoli_stampa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2016-12-30T08:22:47Z</dcterms:modified>
</cp:coreProperties>
</file>