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40" windowHeight="985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Foglio1!$A$1:$Q$70</definedName>
    <definedName name="_xlnm.Print_Titles" localSheetId="0">Foglio1!$1:$3</definedName>
  </definedNames>
  <calcPr calcId="125725"/>
</workbook>
</file>

<file path=xl/calcChain.xml><?xml version="1.0" encoding="utf-8"?>
<calcChain xmlns="http://schemas.openxmlformats.org/spreadsheetml/2006/main">
  <c r="O58" i="1"/>
  <c r="P58" s="1"/>
  <c r="H58"/>
  <c r="I46"/>
  <c r="H46"/>
  <c r="G46"/>
  <c r="H40"/>
  <c r="I40" s="1"/>
  <c r="H34"/>
  <c r="H22"/>
  <c r="H16"/>
  <c r="I16" s="1"/>
  <c r="H10"/>
  <c r="D58"/>
  <c r="D46"/>
  <c r="C40"/>
  <c r="D40" s="1"/>
  <c r="D28"/>
  <c r="D22"/>
  <c r="D16"/>
  <c r="D10"/>
  <c r="E10" s="1"/>
  <c r="D4"/>
  <c r="S58"/>
  <c r="T58" s="1"/>
  <c r="T52"/>
  <c r="S52"/>
  <c r="S46"/>
  <c r="T46" s="1"/>
  <c r="T40"/>
  <c r="S40"/>
  <c r="S34"/>
  <c r="T34" s="1"/>
  <c r="S28"/>
  <c r="T28" s="1"/>
  <c r="S22"/>
  <c r="T22" s="1"/>
  <c r="S16"/>
  <c r="T16" s="1"/>
  <c r="S10"/>
  <c r="T10" s="1"/>
  <c r="S4"/>
  <c r="T4" s="1"/>
  <c r="P52"/>
  <c r="P46"/>
  <c r="P34"/>
  <c r="P28"/>
  <c r="P16"/>
  <c r="Q16" s="1"/>
  <c r="P4"/>
  <c r="L52"/>
  <c r="L46"/>
  <c r="L40"/>
  <c r="L34"/>
  <c r="L28"/>
  <c r="L22"/>
  <c r="L16"/>
  <c r="M16" s="1"/>
  <c r="L10"/>
  <c r="L4"/>
  <c r="U40" l="1"/>
  <c r="U10"/>
  <c r="U16"/>
  <c r="E40"/>
  <c r="P40"/>
  <c r="Q40" s="1"/>
  <c r="P10"/>
  <c r="Q10" s="1"/>
  <c r="L58"/>
  <c r="M58" s="1"/>
  <c r="M40"/>
  <c r="M10"/>
  <c r="I58"/>
  <c r="I34"/>
  <c r="I22"/>
  <c r="I10"/>
  <c r="E58"/>
  <c r="E46"/>
  <c r="D34"/>
  <c r="E34" s="1"/>
  <c r="E22"/>
  <c r="E16"/>
  <c r="H4"/>
  <c r="I4" s="1"/>
  <c r="H28"/>
  <c r="I28" s="1"/>
  <c r="H52"/>
  <c r="I52" s="1"/>
  <c r="E4"/>
  <c r="E28"/>
  <c r="D52"/>
  <c r="E52" s="1"/>
  <c r="M52"/>
  <c r="Q52"/>
  <c r="U52"/>
  <c r="U58"/>
  <c r="M28"/>
  <c r="M34"/>
  <c r="Q28"/>
  <c r="Q34"/>
  <c r="U28"/>
  <c r="U34"/>
  <c r="M4"/>
  <c r="Q4"/>
  <c r="U4"/>
  <c r="Q58"/>
  <c r="U22"/>
  <c r="U46"/>
  <c r="Q46"/>
  <c r="P22"/>
  <c r="Q22" s="1"/>
  <c r="M22"/>
  <c r="M46"/>
</calcChain>
</file>

<file path=xl/sharedStrings.xml><?xml version="1.0" encoding="utf-8"?>
<sst xmlns="http://schemas.openxmlformats.org/spreadsheetml/2006/main" count="90" uniqueCount="73">
  <si>
    <t>IVA</t>
  </si>
  <si>
    <t>Imponibile</t>
  </si>
  <si>
    <t>N. mezzi utilizzati</t>
  </si>
  <si>
    <t>Torino "Museo Egizio"</t>
  </si>
  <si>
    <t>Comparazione offerte economiche</t>
  </si>
  <si>
    <t>Tot. Offerta Lotto</t>
  </si>
  <si>
    <t>Scuola Primaria “Don Peluffo” Quiliano cl. 5A</t>
  </si>
  <si>
    <t>Finale "Museo archeologico"</t>
  </si>
  <si>
    <t>Angela Cascio</t>
  </si>
  <si>
    <t>Firma autografa sostituita a mezzo stampa</t>
  </si>
  <si>
    <t>Scuola Primaria “Don Peluffo” Quiliano cl. 3A</t>
  </si>
  <si>
    <t>Albenga</t>
  </si>
  <si>
    <t>IL DIRIGENTE SCOLASTICO</t>
  </si>
  <si>
    <t>Quota da ripartire tra</t>
  </si>
  <si>
    <t>Note</t>
  </si>
  <si>
    <t>Importo cad.</t>
  </si>
  <si>
    <t>Estremi versamento</t>
  </si>
  <si>
    <t>Lotto 1</t>
  </si>
  <si>
    <t>Lotto 2</t>
  </si>
  <si>
    <t>Lotto 3</t>
  </si>
  <si>
    <t>Lotto 4</t>
  </si>
  <si>
    <t>Lotto 5</t>
  </si>
  <si>
    <t>Lotto 6</t>
  </si>
  <si>
    <t>Lotto 7</t>
  </si>
  <si>
    <t>Lotto 8</t>
  </si>
  <si>
    <t>Lotto 9</t>
  </si>
  <si>
    <t>Lotto 10</t>
  </si>
  <si>
    <t>Scuola Primaria “Don Peluffo” Quiliano cl. 4A</t>
  </si>
  <si>
    <t>21 alunni + 3 docenti</t>
  </si>
  <si>
    <t>CIG: ZA8219DD4A</t>
  </si>
  <si>
    <t>24 alunni + 2 docenti</t>
  </si>
  <si>
    <t>CIG: Z34219DE61</t>
  </si>
  <si>
    <t xml:space="preserve">CIG: Z3A219DFFF </t>
  </si>
  <si>
    <t>16 alunni + 2 docenti</t>
  </si>
  <si>
    <t>Certosa Pavia e Grazzano Visconti (PC)</t>
  </si>
  <si>
    <t>CIG: Z0D219E09D</t>
  </si>
  <si>
    <t>Scuola Secondaria Valleggia cl. 2A – 2B – 2C - 2D</t>
  </si>
  <si>
    <t>73 alunni + 7 docenti</t>
  </si>
  <si>
    <t>Monterosso (IM) - Azienda Agricola "Cioi Longhi"</t>
  </si>
  <si>
    <t>32 alunni + 4 docenti</t>
  </si>
  <si>
    <t>CIG: Z90219E19B</t>
  </si>
  <si>
    <t>Santuario Cetacei - Finale Marina</t>
  </si>
  <si>
    <t>CIG: Z16219E20F</t>
  </si>
  <si>
    <t>48 alunni + 5 docenti</t>
  </si>
  <si>
    <t>Scuola Primaria “Peressi”- Valleggia cl. 1A - 2A</t>
  </si>
  <si>
    <t>CIG: ZEB219E29A</t>
  </si>
  <si>
    <t>Cairo Montenotte - Azienda Agricola "Castellano Aldo"</t>
  </si>
  <si>
    <t>35 alunni + 7 accompagnatori</t>
  </si>
  <si>
    <t>Scuola Primaria “Don Peluffo” Quiliano cl. 2A-2B</t>
  </si>
  <si>
    <t>Scuola Primaria “Don Peluffo” Quiliano cl. 1A-1B</t>
  </si>
  <si>
    <t>Finale Marina + Finalborgo</t>
  </si>
  <si>
    <t>CIG: Z71219E30E</t>
  </si>
  <si>
    <t>56 alunni + 5 docenti</t>
  </si>
  <si>
    <t>Scuola Primaria “Peressi”- Valleggia cl. 3A - 3B - 4A - 4B</t>
  </si>
  <si>
    <t>CIG: Z32219E3B9</t>
  </si>
  <si>
    <t>Scuola Primaria “Peressi”- Valleggia cl. 5A - 5B</t>
  </si>
  <si>
    <t>Milano Castello Sforzesco</t>
  </si>
  <si>
    <t>CIG: ZC1219E407</t>
  </si>
  <si>
    <t>72 alunni + 8 docenti</t>
  </si>
  <si>
    <t>Scuola Secondaria Valleggia cl. 1A – 1B – 1C</t>
  </si>
  <si>
    <r>
      <t>ai sensi dell</t>
    </r>
    <r>
      <rPr>
        <sz val="8"/>
        <rFont val="Calibri"/>
        <family val="2"/>
        <scheme val="minor"/>
      </rPr>
      <t>’</t>
    </r>
    <r>
      <rPr>
        <sz val="8"/>
        <rFont val="TimesNewRomanPSMT"/>
      </rPr>
      <t>art. 3, comma 2 del D.L. 39/93</t>
    </r>
  </si>
  <si>
    <t>BALESTRINO VIAGGI</t>
  </si>
  <si>
    <t>92/B15 10/01/2018</t>
  </si>
  <si>
    <t>ERREVIAGGI SRL</t>
  </si>
  <si>
    <t>175/B15 16/01/2018</t>
  </si>
  <si>
    <t>IDEAL RENT</t>
  </si>
  <si>
    <t>190/B15 16/01/2018</t>
  </si>
  <si>
    <t>GELOSOBUS</t>
  </si>
  <si>
    <t>220/B15 17/01/2018</t>
  </si>
  <si>
    <t>PER SORTEGGIO</t>
  </si>
  <si>
    <t>Quiliano, 17/01/2018</t>
  </si>
  <si>
    <t>N.B. VERIFICARE</t>
  </si>
  <si>
    <t>RINUNCIA SERVIZIO PER MANCANZA DI MEZZI (PROT. 444 DEL 29/01/18)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</si>
</sst>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&quot;€&quot;\ #,##0.00"/>
    <numFmt numFmtId="165" formatCode="#,##0.000"/>
  </numFmts>
  <fonts count="13">
    <font>
      <sz val="11"/>
      <color theme="1"/>
      <name val="Calibri"/>
      <family val="2"/>
      <scheme val="minor"/>
    </font>
    <font>
      <sz val="11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i/>
      <sz val="11"/>
      <name val="Times New Roman"/>
      <family val="1"/>
    </font>
    <font>
      <sz val="11"/>
      <name val="Calibri"/>
      <family val="2"/>
      <scheme val="minor"/>
    </font>
    <font>
      <sz val="8"/>
      <name val="TimesNewRomanPSMT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/>
      <diagonal/>
    </border>
    <border>
      <left style="dashed">
        <color indexed="64"/>
      </left>
      <right style="dashed">
        <color indexed="64"/>
      </right>
      <top style="medium">
        <color auto="1"/>
      </top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/>
      <bottom style="medium">
        <color auto="1"/>
      </bottom>
      <diagonal/>
    </border>
    <border>
      <left style="dashed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auto="1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4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4" fontId="7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44" fontId="3" fillId="0" borderId="28" xfId="1" applyFont="1" applyFill="1" applyBorder="1" applyAlignment="1">
      <alignment horizontal="center" vertical="center" wrapText="1"/>
    </xf>
    <xf numFmtId="44" fontId="3" fillId="0" borderId="29" xfId="1" applyFont="1" applyFill="1" applyBorder="1" applyAlignment="1">
      <alignment horizontal="center" vertical="center" wrapText="1"/>
    </xf>
    <xf numFmtId="44" fontId="3" fillId="0" borderId="30" xfId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/>
    </xf>
    <xf numFmtId="44" fontId="3" fillId="0" borderId="28" xfId="1" applyFont="1" applyBorder="1" applyAlignment="1">
      <alignment horizontal="center" vertical="center" wrapText="1"/>
    </xf>
    <xf numFmtId="44" fontId="3" fillId="0" borderId="29" xfId="1" applyFont="1" applyBorder="1" applyAlignment="1">
      <alignment horizontal="center" vertical="center" wrapText="1"/>
    </xf>
    <xf numFmtId="44" fontId="3" fillId="0" borderId="30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4" fontId="1" fillId="0" borderId="32" xfId="1" applyFont="1" applyFill="1" applyBorder="1" applyAlignment="1">
      <alignment horizontal="center" vertical="center" wrapText="1"/>
    </xf>
    <xf numFmtId="44" fontId="1" fillId="0" borderId="33" xfId="1" applyFont="1" applyFill="1" applyBorder="1" applyAlignment="1">
      <alignment horizontal="center" vertical="center" wrapText="1"/>
    </xf>
    <xf numFmtId="44" fontId="1" fillId="0" borderId="34" xfId="1" applyFont="1" applyFill="1" applyBorder="1" applyAlignment="1">
      <alignment horizontal="center" vertical="center" wrapText="1"/>
    </xf>
    <xf numFmtId="44" fontId="1" fillId="0" borderId="35" xfId="1" applyFont="1" applyFill="1" applyBorder="1" applyAlignment="1">
      <alignment horizontal="center" vertical="center" wrapText="1"/>
    </xf>
    <xf numFmtId="44" fontId="1" fillId="0" borderId="36" xfId="1" applyFont="1" applyFill="1" applyBorder="1" applyAlignment="1">
      <alignment horizontal="center" vertical="center" wrapText="1"/>
    </xf>
    <xf numFmtId="44" fontId="1" fillId="0" borderId="37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9"/>
  <sheetViews>
    <sheetView tabSelected="1" topLeftCell="A43" workbookViewId="0">
      <selection activeCell="L65" sqref="L65:P68"/>
    </sheetView>
  </sheetViews>
  <sheetFormatPr defaultColWidth="9.140625" defaultRowHeight="16.5"/>
  <cols>
    <col min="1" max="1" width="29.140625" style="27" customWidth="1"/>
    <col min="2" max="2" width="6.7109375" style="2" customWidth="1"/>
    <col min="3" max="3" width="8.28515625" style="2" customWidth="1"/>
    <col min="4" max="4" width="6.7109375" style="2" customWidth="1"/>
    <col min="5" max="5" width="8.42578125" style="15" customWidth="1"/>
    <col min="6" max="6" width="6.7109375" style="2" customWidth="1"/>
    <col min="7" max="7" width="8.28515625" style="2" customWidth="1"/>
    <col min="8" max="8" width="6.7109375" style="2" customWidth="1"/>
    <col min="9" max="9" width="8.42578125" style="15" customWidth="1"/>
    <col min="10" max="10" width="6.7109375" style="2" customWidth="1"/>
    <col min="11" max="11" width="8.28515625" style="2" customWidth="1"/>
    <col min="12" max="12" width="6.7109375" style="2" customWidth="1"/>
    <col min="13" max="13" width="8.42578125" style="15" customWidth="1"/>
    <col min="14" max="14" width="6.7109375" style="2" customWidth="1"/>
    <col min="15" max="15" width="8.28515625" style="28" customWidth="1"/>
    <col min="16" max="16" width="6.7109375" style="2" customWidth="1"/>
    <col min="17" max="17" width="8.42578125" style="15" customWidth="1"/>
    <col min="18" max="18" width="6.7109375" style="2" customWidth="1"/>
    <col min="19" max="19" width="8.28515625" style="2" customWidth="1"/>
    <col min="20" max="20" width="6.7109375" style="2" customWidth="1"/>
    <col min="21" max="21" width="8.42578125" style="15" customWidth="1"/>
    <col min="22" max="23" width="9.140625" style="9"/>
    <col min="24" max="24" width="9.140625" style="13"/>
    <col min="25" max="25" width="10.7109375" style="14" customWidth="1"/>
    <col min="26" max="26" width="26.7109375" style="2" customWidth="1"/>
    <col min="27" max="16384" width="9.140625" style="2"/>
  </cols>
  <sheetData>
    <row r="1" spans="1:26" s="15" customFormat="1" ht="17.25" thickBot="1">
      <c r="A1" s="81" t="s">
        <v>4</v>
      </c>
      <c r="B1" s="84" t="s">
        <v>61</v>
      </c>
      <c r="C1" s="85"/>
      <c r="D1" s="85"/>
      <c r="E1" s="86"/>
      <c r="F1" s="84" t="s">
        <v>63</v>
      </c>
      <c r="G1" s="85"/>
      <c r="H1" s="85"/>
      <c r="I1" s="86"/>
      <c r="J1" s="84" t="s">
        <v>65</v>
      </c>
      <c r="K1" s="85"/>
      <c r="L1" s="85"/>
      <c r="M1" s="86"/>
      <c r="N1" s="90" t="s">
        <v>67</v>
      </c>
      <c r="O1" s="90"/>
      <c r="P1" s="90"/>
      <c r="Q1" s="90"/>
      <c r="R1" s="90"/>
      <c r="S1" s="90"/>
      <c r="T1" s="90"/>
      <c r="U1" s="90"/>
      <c r="V1" s="12"/>
      <c r="W1" s="12"/>
      <c r="X1" s="13"/>
      <c r="Y1" s="14"/>
    </row>
    <row r="2" spans="1:26" s="15" customFormat="1" ht="17.25" thickBot="1">
      <c r="A2" s="82"/>
      <c r="B2" s="87" t="s">
        <v>62</v>
      </c>
      <c r="C2" s="88"/>
      <c r="D2" s="88"/>
      <c r="E2" s="89"/>
      <c r="F2" s="87" t="s">
        <v>64</v>
      </c>
      <c r="G2" s="88"/>
      <c r="H2" s="88"/>
      <c r="I2" s="89"/>
      <c r="J2" s="87" t="s">
        <v>66</v>
      </c>
      <c r="K2" s="88"/>
      <c r="L2" s="88"/>
      <c r="M2" s="89"/>
      <c r="N2" s="87" t="s">
        <v>68</v>
      </c>
      <c r="O2" s="88"/>
      <c r="P2" s="88"/>
      <c r="Q2" s="89"/>
      <c r="R2" s="87"/>
      <c r="S2" s="88"/>
      <c r="T2" s="88"/>
      <c r="U2" s="89"/>
      <c r="V2" s="12"/>
      <c r="W2" s="12"/>
      <c r="X2" s="13"/>
      <c r="Y2" s="14"/>
    </row>
    <row r="3" spans="1:26" s="24" customFormat="1" ht="41.25" thickBot="1">
      <c r="A3" s="83"/>
      <c r="B3" s="16" t="s">
        <v>2</v>
      </c>
      <c r="C3" s="17" t="s">
        <v>1</v>
      </c>
      <c r="D3" s="17" t="s">
        <v>0</v>
      </c>
      <c r="E3" s="18" t="s">
        <v>5</v>
      </c>
      <c r="F3" s="16" t="s">
        <v>2</v>
      </c>
      <c r="G3" s="17" t="s">
        <v>1</v>
      </c>
      <c r="H3" s="17" t="s">
        <v>0</v>
      </c>
      <c r="I3" s="18" t="s">
        <v>5</v>
      </c>
      <c r="J3" s="16" t="s">
        <v>2</v>
      </c>
      <c r="K3" s="17" t="s">
        <v>1</v>
      </c>
      <c r="L3" s="17" t="s">
        <v>0</v>
      </c>
      <c r="M3" s="18" t="s">
        <v>5</v>
      </c>
      <c r="N3" s="16" t="s">
        <v>2</v>
      </c>
      <c r="O3" s="19" t="s">
        <v>1</v>
      </c>
      <c r="P3" s="17" t="s">
        <v>0</v>
      </c>
      <c r="Q3" s="18" t="s">
        <v>5</v>
      </c>
      <c r="R3" s="16" t="s">
        <v>2</v>
      </c>
      <c r="S3" s="17" t="s">
        <v>1</v>
      </c>
      <c r="T3" s="17" t="s">
        <v>0</v>
      </c>
      <c r="U3" s="20" t="s">
        <v>5</v>
      </c>
      <c r="V3" s="70" t="s">
        <v>16</v>
      </c>
      <c r="W3" s="71"/>
      <c r="X3" s="21" t="s">
        <v>13</v>
      </c>
      <c r="Y3" s="22" t="s">
        <v>15</v>
      </c>
      <c r="Z3" s="23" t="s">
        <v>14</v>
      </c>
    </row>
    <row r="4" spans="1:26">
      <c r="A4" s="25" t="s">
        <v>17</v>
      </c>
      <c r="B4" s="52">
        <v>1</v>
      </c>
      <c r="C4" s="55">
        <v>435</v>
      </c>
      <c r="D4" s="55">
        <f>C4*10/100</f>
        <v>43.5</v>
      </c>
      <c r="E4" s="61">
        <f>SUM(C4:D9)</f>
        <v>478.5</v>
      </c>
      <c r="F4" s="52">
        <v>1</v>
      </c>
      <c r="G4" s="55">
        <v>390.91</v>
      </c>
      <c r="H4" s="55">
        <f>G4*10/100</f>
        <v>39.091000000000001</v>
      </c>
      <c r="I4" s="49">
        <f>SUM(G4:H9)</f>
        <v>430.00100000000003</v>
      </c>
      <c r="J4" s="52">
        <v>1</v>
      </c>
      <c r="K4" s="55">
        <v>400</v>
      </c>
      <c r="L4" s="55">
        <f>K4*10/100</f>
        <v>40</v>
      </c>
      <c r="M4" s="61">
        <f>SUM(K4:L9)</f>
        <v>440</v>
      </c>
      <c r="N4" s="52">
        <v>1</v>
      </c>
      <c r="O4" s="55">
        <v>450</v>
      </c>
      <c r="P4" s="55">
        <f>O4*10/100</f>
        <v>45</v>
      </c>
      <c r="Q4" s="61">
        <f>SUM(O4:P9)</f>
        <v>495</v>
      </c>
      <c r="R4" s="52"/>
      <c r="S4" s="55">
        <f>R4*1</f>
        <v>0</v>
      </c>
      <c r="T4" s="55">
        <f>S4*10/100</f>
        <v>0</v>
      </c>
      <c r="U4" s="58">
        <f>SUM(S4:T9)</f>
        <v>0</v>
      </c>
      <c r="V4" s="43"/>
      <c r="W4" s="44"/>
      <c r="X4" s="72"/>
      <c r="Y4" s="64"/>
      <c r="Z4" s="67"/>
    </row>
    <row r="5" spans="1:26">
      <c r="A5" s="1" t="s">
        <v>3</v>
      </c>
      <c r="B5" s="53"/>
      <c r="C5" s="56"/>
      <c r="D5" s="56"/>
      <c r="E5" s="62"/>
      <c r="F5" s="53"/>
      <c r="G5" s="56"/>
      <c r="H5" s="56"/>
      <c r="I5" s="50"/>
      <c r="J5" s="53"/>
      <c r="K5" s="56"/>
      <c r="L5" s="56"/>
      <c r="M5" s="62"/>
      <c r="N5" s="53"/>
      <c r="O5" s="56"/>
      <c r="P5" s="56"/>
      <c r="Q5" s="62"/>
      <c r="R5" s="53"/>
      <c r="S5" s="56"/>
      <c r="T5" s="56"/>
      <c r="U5" s="59"/>
      <c r="V5" s="45"/>
      <c r="W5" s="46"/>
      <c r="X5" s="73"/>
      <c r="Y5" s="65"/>
      <c r="Z5" s="68"/>
    </row>
    <row r="6" spans="1:26">
      <c r="A6" s="3">
        <v>43144</v>
      </c>
      <c r="B6" s="53"/>
      <c r="C6" s="56"/>
      <c r="D6" s="56"/>
      <c r="E6" s="62"/>
      <c r="F6" s="53"/>
      <c r="G6" s="56"/>
      <c r="H6" s="56"/>
      <c r="I6" s="50"/>
      <c r="J6" s="53"/>
      <c r="K6" s="56"/>
      <c r="L6" s="56"/>
      <c r="M6" s="62"/>
      <c r="N6" s="53"/>
      <c r="O6" s="56"/>
      <c r="P6" s="56"/>
      <c r="Q6" s="62"/>
      <c r="R6" s="53"/>
      <c r="S6" s="56"/>
      <c r="T6" s="56"/>
      <c r="U6" s="59"/>
      <c r="V6" s="45"/>
      <c r="W6" s="46"/>
      <c r="X6" s="73"/>
      <c r="Y6" s="65"/>
      <c r="Z6" s="68"/>
    </row>
    <row r="7" spans="1:26">
      <c r="A7" s="3" t="s">
        <v>28</v>
      </c>
      <c r="B7" s="53"/>
      <c r="C7" s="56"/>
      <c r="D7" s="56"/>
      <c r="E7" s="62"/>
      <c r="F7" s="53"/>
      <c r="G7" s="56"/>
      <c r="H7" s="56"/>
      <c r="I7" s="50"/>
      <c r="J7" s="53"/>
      <c r="K7" s="56"/>
      <c r="L7" s="56"/>
      <c r="M7" s="62"/>
      <c r="N7" s="53"/>
      <c r="O7" s="56"/>
      <c r="P7" s="56"/>
      <c r="Q7" s="62"/>
      <c r="R7" s="53"/>
      <c r="S7" s="56"/>
      <c r="T7" s="56"/>
      <c r="U7" s="59"/>
      <c r="V7" s="45"/>
      <c r="W7" s="46"/>
      <c r="X7" s="73"/>
      <c r="Y7" s="65"/>
      <c r="Z7" s="68"/>
    </row>
    <row r="8" spans="1:26">
      <c r="A8" s="10" t="s">
        <v>29</v>
      </c>
      <c r="B8" s="53"/>
      <c r="C8" s="56"/>
      <c r="D8" s="56"/>
      <c r="E8" s="62"/>
      <c r="F8" s="53"/>
      <c r="G8" s="56"/>
      <c r="H8" s="56"/>
      <c r="I8" s="50"/>
      <c r="J8" s="53"/>
      <c r="K8" s="56"/>
      <c r="L8" s="56"/>
      <c r="M8" s="62"/>
      <c r="N8" s="53"/>
      <c r="O8" s="56"/>
      <c r="P8" s="56"/>
      <c r="Q8" s="62"/>
      <c r="R8" s="53"/>
      <c r="S8" s="56"/>
      <c r="T8" s="56"/>
      <c r="U8" s="59"/>
      <c r="V8" s="45"/>
      <c r="W8" s="46"/>
      <c r="X8" s="73"/>
      <c r="Y8" s="65"/>
      <c r="Z8" s="68"/>
    </row>
    <row r="9" spans="1:26" ht="17.25" thickBot="1">
      <c r="A9" s="26" t="s">
        <v>27</v>
      </c>
      <c r="B9" s="54"/>
      <c r="C9" s="57"/>
      <c r="D9" s="57"/>
      <c r="E9" s="63"/>
      <c r="F9" s="54"/>
      <c r="G9" s="57"/>
      <c r="H9" s="57"/>
      <c r="I9" s="51"/>
      <c r="J9" s="54"/>
      <c r="K9" s="57"/>
      <c r="L9" s="57"/>
      <c r="M9" s="63"/>
      <c r="N9" s="54"/>
      <c r="O9" s="57"/>
      <c r="P9" s="57"/>
      <c r="Q9" s="63"/>
      <c r="R9" s="54"/>
      <c r="S9" s="57"/>
      <c r="T9" s="57"/>
      <c r="U9" s="60"/>
      <c r="V9" s="47"/>
      <c r="W9" s="48"/>
      <c r="X9" s="74"/>
      <c r="Y9" s="66"/>
      <c r="Z9" s="69"/>
    </row>
    <row r="10" spans="1:26">
      <c r="A10" s="6" t="s">
        <v>18</v>
      </c>
      <c r="B10" s="52">
        <v>1</v>
      </c>
      <c r="C10" s="55">
        <v>270</v>
      </c>
      <c r="D10" s="55">
        <f t="shared" ref="D10" si="0">C10*10/100</f>
        <v>27</v>
      </c>
      <c r="E10" s="49">
        <f>SUM(C10:D15)</f>
        <v>297</v>
      </c>
      <c r="F10" s="52">
        <v>1</v>
      </c>
      <c r="G10" s="55">
        <v>309.08999999999997</v>
      </c>
      <c r="H10" s="55">
        <f t="shared" ref="H10" si="1">G10*10/100</f>
        <v>30.908999999999995</v>
      </c>
      <c r="I10" s="61">
        <f>SUM(G10:H15)</f>
        <v>339.99899999999997</v>
      </c>
      <c r="J10" s="52">
        <v>1</v>
      </c>
      <c r="K10" s="55">
        <v>300</v>
      </c>
      <c r="L10" s="55">
        <f t="shared" ref="L10" si="2">K10*10/100</f>
        <v>30</v>
      </c>
      <c r="M10" s="61">
        <f>SUM(K10:L15)</f>
        <v>330</v>
      </c>
      <c r="N10" s="52">
        <v>1</v>
      </c>
      <c r="O10" s="55">
        <v>330</v>
      </c>
      <c r="P10" s="55">
        <f t="shared" ref="P10" si="3">O10*10/100</f>
        <v>33</v>
      </c>
      <c r="Q10" s="61">
        <f>SUM(O10:P15)</f>
        <v>363</v>
      </c>
      <c r="R10" s="52"/>
      <c r="S10" s="55">
        <f t="shared" ref="S10" si="4">R10*1</f>
        <v>0</v>
      </c>
      <c r="T10" s="55">
        <f t="shared" ref="T10" si="5">S10*10/100</f>
        <v>0</v>
      </c>
      <c r="U10" s="58">
        <f>SUM(S10:T15)</f>
        <v>0</v>
      </c>
      <c r="V10" s="43"/>
      <c r="W10" s="44"/>
      <c r="X10" s="40"/>
      <c r="Y10" s="37"/>
      <c r="Z10" s="34"/>
    </row>
    <row r="11" spans="1:26">
      <c r="A11" s="7" t="s">
        <v>7</v>
      </c>
      <c r="B11" s="53"/>
      <c r="C11" s="56"/>
      <c r="D11" s="56"/>
      <c r="E11" s="50"/>
      <c r="F11" s="53"/>
      <c r="G11" s="56"/>
      <c r="H11" s="56"/>
      <c r="I11" s="62"/>
      <c r="J11" s="53"/>
      <c r="K11" s="56"/>
      <c r="L11" s="56"/>
      <c r="M11" s="62"/>
      <c r="N11" s="53"/>
      <c r="O11" s="56"/>
      <c r="P11" s="56"/>
      <c r="Q11" s="62"/>
      <c r="R11" s="53"/>
      <c r="S11" s="56"/>
      <c r="T11" s="56"/>
      <c r="U11" s="59"/>
      <c r="V11" s="45"/>
      <c r="W11" s="46"/>
      <c r="X11" s="41"/>
      <c r="Y11" s="38"/>
      <c r="Z11" s="35"/>
    </row>
    <row r="12" spans="1:26">
      <c r="A12" s="3">
        <v>43172</v>
      </c>
      <c r="B12" s="53"/>
      <c r="C12" s="56"/>
      <c r="D12" s="56"/>
      <c r="E12" s="50"/>
      <c r="F12" s="53"/>
      <c r="G12" s="56"/>
      <c r="H12" s="56"/>
      <c r="I12" s="62"/>
      <c r="J12" s="53"/>
      <c r="K12" s="56"/>
      <c r="L12" s="56"/>
      <c r="M12" s="62"/>
      <c r="N12" s="53"/>
      <c r="O12" s="56"/>
      <c r="P12" s="56"/>
      <c r="Q12" s="62"/>
      <c r="R12" s="53"/>
      <c r="S12" s="56"/>
      <c r="T12" s="56"/>
      <c r="U12" s="59"/>
      <c r="V12" s="45"/>
      <c r="W12" s="46"/>
      <c r="X12" s="41"/>
      <c r="Y12" s="38"/>
      <c r="Z12" s="35"/>
    </row>
    <row r="13" spans="1:26">
      <c r="A13" s="3" t="s">
        <v>30</v>
      </c>
      <c r="B13" s="53"/>
      <c r="C13" s="56"/>
      <c r="D13" s="56"/>
      <c r="E13" s="50"/>
      <c r="F13" s="53"/>
      <c r="G13" s="56"/>
      <c r="H13" s="56"/>
      <c r="I13" s="62"/>
      <c r="J13" s="53"/>
      <c r="K13" s="56"/>
      <c r="L13" s="56"/>
      <c r="M13" s="62"/>
      <c r="N13" s="53"/>
      <c r="O13" s="56"/>
      <c r="P13" s="56"/>
      <c r="Q13" s="62"/>
      <c r="R13" s="53"/>
      <c r="S13" s="56"/>
      <c r="T13" s="56"/>
      <c r="U13" s="59"/>
      <c r="V13" s="45"/>
      <c r="W13" s="46"/>
      <c r="X13" s="41"/>
      <c r="Y13" s="38"/>
      <c r="Z13" s="35"/>
    </row>
    <row r="14" spans="1:26">
      <c r="A14" s="10" t="s">
        <v>31</v>
      </c>
      <c r="B14" s="53"/>
      <c r="C14" s="56"/>
      <c r="D14" s="56"/>
      <c r="E14" s="50"/>
      <c r="F14" s="53"/>
      <c r="G14" s="56"/>
      <c r="H14" s="56"/>
      <c r="I14" s="62"/>
      <c r="J14" s="53"/>
      <c r="K14" s="56"/>
      <c r="L14" s="56"/>
      <c r="M14" s="62"/>
      <c r="N14" s="53"/>
      <c r="O14" s="56"/>
      <c r="P14" s="56"/>
      <c r="Q14" s="62"/>
      <c r="R14" s="53"/>
      <c r="S14" s="56"/>
      <c r="T14" s="56"/>
      <c r="U14" s="59"/>
      <c r="V14" s="45"/>
      <c r="W14" s="46"/>
      <c r="X14" s="41"/>
      <c r="Y14" s="38"/>
      <c r="Z14" s="35"/>
    </row>
    <row r="15" spans="1:26" ht="17.25" thickBot="1">
      <c r="A15" s="5" t="s">
        <v>10</v>
      </c>
      <c r="B15" s="54"/>
      <c r="C15" s="57"/>
      <c r="D15" s="57"/>
      <c r="E15" s="51"/>
      <c r="F15" s="54"/>
      <c r="G15" s="57"/>
      <c r="H15" s="57"/>
      <c r="I15" s="63"/>
      <c r="J15" s="54"/>
      <c r="K15" s="57"/>
      <c r="L15" s="57"/>
      <c r="M15" s="63"/>
      <c r="N15" s="54"/>
      <c r="O15" s="57"/>
      <c r="P15" s="57"/>
      <c r="Q15" s="63"/>
      <c r="R15" s="54"/>
      <c r="S15" s="57"/>
      <c r="T15" s="57"/>
      <c r="U15" s="60"/>
      <c r="V15" s="47"/>
      <c r="W15" s="48"/>
      <c r="X15" s="42"/>
      <c r="Y15" s="39"/>
      <c r="Z15" s="36"/>
    </row>
    <row r="16" spans="1:26">
      <c r="A16" s="6" t="s">
        <v>19</v>
      </c>
      <c r="B16" s="52">
        <v>1</v>
      </c>
      <c r="C16" s="55">
        <v>320</v>
      </c>
      <c r="D16" s="55">
        <f t="shared" ref="D16" si="6">C16*10/100</f>
        <v>32</v>
      </c>
      <c r="E16" s="61">
        <f t="shared" ref="E16" si="7">SUM(C16:D21)</f>
        <v>352</v>
      </c>
      <c r="F16" s="52">
        <v>1</v>
      </c>
      <c r="G16" s="55">
        <v>300</v>
      </c>
      <c r="H16" s="55">
        <f t="shared" ref="H16" si="8">G16*10/100</f>
        <v>30</v>
      </c>
      <c r="I16" s="61">
        <f t="shared" ref="I16" si="9">SUM(G16:H21)</f>
        <v>330</v>
      </c>
      <c r="J16" s="52">
        <v>1</v>
      </c>
      <c r="K16" s="55">
        <v>272.73</v>
      </c>
      <c r="L16" s="55">
        <f t="shared" ref="L16" si="10">K16*10/100</f>
        <v>27.273000000000003</v>
      </c>
      <c r="M16" s="49">
        <f t="shared" ref="M16" si="11">SUM(K16:L21)</f>
        <v>300.00300000000004</v>
      </c>
      <c r="N16" s="52">
        <v>1</v>
      </c>
      <c r="O16" s="55">
        <v>330</v>
      </c>
      <c r="P16" s="55">
        <f t="shared" ref="P16" si="12">O16*10/100</f>
        <v>33</v>
      </c>
      <c r="Q16" s="61">
        <f t="shared" ref="Q16" si="13">SUM(O16:P21)</f>
        <v>363</v>
      </c>
      <c r="R16" s="52"/>
      <c r="S16" s="55">
        <f t="shared" ref="S16" si="14">R16*1</f>
        <v>0</v>
      </c>
      <c r="T16" s="55">
        <f t="shared" ref="T16" si="15">S16*10/100</f>
        <v>0</v>
      </c>
      <c r="U16" s="58">
        <f t="shared" ref="U16" si="16">SUM(S16:T21)</f>
        <v>0</v>
      </c>
      <c r="V16" s="43"/>
      <c r="W16" s="44"/>
      <c r="X16" s="72"/>
      <c r="Y16" s="64"/>
      <c r="Z16" s="67"/>
    </row>
    <row r="17" spans="1:27">
      <c r="A17" s="1" t="s">
        <v>11</v>
      </c>
      <c r="B17" s="53"/>
      <c r="C17" s="56"/>
      <c r="D17" s="56"/>
      <c r="E17" s="62"/>
      <c r="F17" s="53"/>
      <c r="G17" s="56"/>
      <c r="H17" s="56"/>
      <c r="I17" s="62"/>
      <c r="J17" s="53"/>
      <c r="K17" s="56"/>
      <c r="L17" s="56"/>
      <c r="M17" s="50"/>
      <c r="N17" s="53"/>
      <c r="O17" s="56"/>
      <c r="P17" s="56"/>
      <c r="Q17" s="62"/>
      <c r="R17" s="53"/>
      <c r="S17" s="56"/>
      <c r="T17" s="56"/>
      <c r="U17" s="59"/>
      <c r="V17" s="45"/>
      <c r="W17" s="46"/>
      <c r="X17" s="73"/>
      <c r="Y17" s="65"/>
      <c r="Z17" s="68"/>
    </row>
    <row r="18" spans="1:27">
      <c r="A18" s="3">
        <v>43203</v>
      </c>
      <c r="B18" s="53"/>
      <c r="C18" s="56"/>
      <c r="D18" s="56"/>
      <c r="E18" s="62"/>
      <c r="F18" s="53"/>
      <c r="G18" s="56"/>
      <c r="H18" s="56"/>
      <c r="I18" s="62"/>
      <c r="J18" s="53"/>
      <c r="K18" s="56"/>
      <c r="L18" s="56"/>
      <c r="M18" s="50"/>
      <c r="N18" s="53"/>
      <c r="O18" s="56"/>
      <c r="P18" s="56"/>
      <c r="Q18" s="62"/>
      <c r="R18" s="53"/>
      <c r="S18" s="56"/>
      <c r="T18" s="56"/>
      <c r="U18" s="59"/>
      <c r="V18" s="45"/>
      <c r="W18" s="46"/>
      <c r="X18" s="73"/>
      <c r="Y18" s="65"/>
      <c r="Z18" s="68"/>
    </row>
    <row r="19" spans="1:27">
      <c r="A19" s="4" t="s">
        <v>32</v>
      </c>
      <c r="B19" s="53"/>
      <c r="C19" s="56"/>
      <c r="D19" s="56"/>
      <c r="E19" s="62"/>
      <c r="F19" s="53"/>
      <c r="G19" s="56"/>
      <c r="H19" s="56"/>
      <c r="I19" s="62"/>
      <c r="J19" s="53"/>
      <c r="K19" s="56"/>
      <c r="L19" s="56"/>
      <c r="M19" s="50"/>
      <c r="N19" s="53"/>
      <c r="O19" s="56"/>
      <c r="P19" s="56"/>
      <c r="Q19" s="62"/>
      <c r="R19" s="53"/>
      <c r="S19" s="56"/>
      <c r="T19" s="56"/>
      <c r="U19" s="59"/>
      <c r="V19" s="45"/>
      <c r="W19" s="46"/>
      <c r="X19" s="73"/>
      <c r="Y19" s="65"/>
      <c r="Z19" s="68"/>
    </row>
    <row r="20" spans="1:27">
      <c r="A20" s="4" t="s">
        <v>33</v>
      </c>
      <c r="B20" s="53"/>
      <c r="C20" s="56"/>
      <c r="D20" s="56"/>
      <c r="E20" s="62"/>
      <c r="F20" s="53"/>
      <c r="G20" s="56"/>
      <c r="H20" s="56"/>
      <c r="I20" s="62"/>
      <c r="J20" s="53"/>
      <c r="K20" s="56"/>
      <c r="L20" s="56"/>
      <c r="M20" s="50"/>
      <c r="N20" s="53"/>
      <c r="O20" s="56"/>
      <c r="P20" s="56"/>
      <c r="Q20" s="62"/>
      <c r="R20" s="53"/>
      <c r="S20" s="56"/>
      <c r="T20" s="56"/>
      <c r="U20" s="59"/>
      <c r="V20" s="45"/>
      <c r="W20" s="46"/>
      <c r="X20" s="73"/>
      <c r="Y20" s="65"/>
      <c r="Z20" s="68"/>
    </row>
    <row r="21" spans="1:27" ht="17.25" thickBot="1">
      <c r="A21" s="5" t="s">
        <v>6</v>
      </c>
      <c r="B21" s="54"/>
      <c r="C21" s="57"/>
      <c r="D21" s="57"/>
      <c r="E21" s="63"/>
      <c r="F21" s="54"/>
      <c r="G21" s="57"/>
      <c r="H21" s="57"/>
      <c r="I21" s="63"/>
      <c r="J21" s="54"/>
      <c r="K21" s="57"/>
      <c r="L21" s="57"/>
      <c r="M21" s="51"/>
      <c r="N21" s="54"/>
      <c r="O21" s="57"/>
      <c r="P21" s="57"/>
      <c r="Q21" s="63"/>
      <c r="R21" s="54"/>
      <c r="S21" s="57"/>
      <c r="T21" s="57"/>
      <c r="U21" s="60"/>
      <c r="V21" s="47"/>
      <c r="W21" s="48"/>
      <c r="X21" s="74"/>
      <c r="Y21" s="66"/>
      <c r="Z21" s="69"/>
    </row>
    <row r="22" spans="1:27">
      <c r="A22" s="6" t="s">
        <v>20</v>
      </c>
      <c r="B22" s="52">
        <v>2</v>
      </c>
      <c r="C22" s="55">
        <v>1000</v>
      </c>
      <c r="D22" s="55">
        <f t="shared" ref="D22" si="17">C22*10/100</f>
        <v>100</v>
      </c>
      <c r="E22" s="49">
        <f t="shared" ref="E22" si="18">SUM(C22:D27)</f>
        <v>1100</v>
      </c>
      <c r="F22" s="52">
        <v>2</v>
      </c>
      <c r="G22" s="55">
        <v>1390.91</v>
      </c>
      <c r="H22" s="55">
        <f t="shared" ref="H22" si="19">G22*10/100</f>
        <v>139.09100000000001</v>
      </c>
      <c r="I22" s="61">
        <f t="shared" ref="I22" si="20">SUM(G22:H27)</f>
        <v>1530.0010000000002</v>
      </c>
      <c r="J22" s="52">
        <v>2</v>
      </c>
      <c r="K22" s="55">
        <v>1318.18</v>
      </c>
      <c r="L22" s="55">
        <f t="shared" ref="L22" si="21">K22*10/100</f>
        <v>131.81800000000001</v>
      </c>
      <c r="M22" s="61">
        <f t="shared" ref="M22" si="22">SUM(K22:L27)</f>
        <v>1449.998</v>
      </c>
      <c r="N22" s="52">
        <v>2</v>
      </c>
      <c r="O22" s="55">
        <v>1390</v>
      </c>
      <c r="P22" s="55">
        <f t="shared" ref="P22" si="23">O22*10/100</f>
        <v>139</v>
      </c>
      <c r="Q22" s="61">
        <f t="shared" ref="Q22" si="24">SUM(O22:P27)</f>
        <v>1529</v>
      </c>
      <c r="R22" s="52"/>
      <c r="S22" s="55">
        <f t="shared" ref="S22" si="25">R22*1</f>
        <v>0</v>
      </c>
      <c r="T22" s="55">
        <f t="shared" ref="T22" si="26">S22*10/100</f>
        <v>0</v>
      </c>
      <c r="U22" s="58">
        <f t="shared" ref="U22" si="27">SUM(S22:T27)</f>
        <v>0</v>
      </c>
      <c r="V22" s="43"/>
      <c r="W22" s="44"/>
      <c r="X22" s="72"/>
      <c r="Y22" s="64"/>
      <c r="Z22" s="67"/>
    </row>
    <row r="23" spans="1:27" ht="33">
      <c r="A23" s="1" t="s">
        <v>34</v>
      </c>
      <c r="B23" s="53"/>
      <c r="C23" s="56"/>
      <c r="D23" s="56"/>
      <c r="E23" s="50"/>
      <c r="F23" s="53"/>
      <c r="G23" s="56"/>
      <c r="H23" s="56"/>
      <c r="I23" s="62"/>
      <c r="J23" s="53"/>
      <c r="K23" s="56"/>
      <c r="L23" s="56"/>
      <c r="M23" s="62"/>
      <c r="N23" s="53"/>
      <c r="O23" s="56"/>
      <c r="P23" s="56"/>
      <c r="Q23" s="62"/>
      <c r="R23" s="53"/>
      <c r="S23" s="56"/>
      <c r="T23" s="56"/>
      <c r="U23" s="59"/>
      <c r="V23" s="45"/>
      <c r="W23" s="46"/>
      <c r="X23" s="73"/>
      <c r="Y23" s="65"/>
      <c r="Z23" s="68"/>
    </row>
    <row r="24" spans="1:27">
      <c r="A24" s="3">
        <v>43234</v>
      </c>
      <c r="B24" s="53"/>
      <c r="C24" s="56"/>
      <c r="D24" s="56"/>
      <c r="E24" s="50"/>
      <c r="F24" s="53"/>
      <c r="G24" s="56"/>
      <c r="H24" s="56"/>
      <c r="I24" s="62"/>
      <c r="J24" s="53"/>
      <c r="K24" s="56"/>
      <c r="L24" s="56"/>
      <c r="M24" s="62"/>
      <c r="N24" s="53"/>
      <c r="O24" s="56"/>
      <c r="P24" s="56"/>
      <c r="Q24" s="62"/>
      <c r="R24" s="53"/>
      <c r="S24" s="56"/>
      <c r="T24" s="56"/>
      <c r="U24" s="59"/>
      <c r="V24" s="45"/>
      <c r="W24" s="46"/>
      <c r="X24" s="73"/>
      <c r="Y24" s="65"/>
      <c r="Z24" s="68"/>
    </row>
    <row r="25" spans="1:27">
      <c r="A25" s="4" t="s">
        <v>35</v>
      </c>
      <c r="B25" s="53"/>
      <c r="C25" s="56"/>
      <c r="D25" s="56"/>
      <c r="E25" s="50"/>
      <c r="F25" s="53"/>
      <c r="G25" s="56"/>
      <c r="H25" s="56"/>
      <c r="I25" s="62"/>
      <c r="J25" s="53"/>
      <c r="K25" s="56"/>
      <c r="L25" s="56"/>
      <c r="M25" s="62"/>
      <c r="N25" s="53"/>
      <c r="O25" s="56"/>
      <c r="P25" s="56"/>
      <c r="Q25" s="62"/>
      <c r="R25" s="53"/>
      <c r="S25" s="56"/>
      <c r="T25" s="56"/>
      <c r="U25" s="59"/>
      <c r="V25" s="45"/>
      <c r="W25" s="46"/>
      <c r="X25" s="73"/>
      <c r="Y25" s="65"/>
      <c r="Z25" s="68"/>
    </row>
    <row r="26" spans="1:27">
      <c r="A26" s="4" t="s">
        <v>37</v>
      </c>
      <c r="B26" s="53"/>
      <c r="C26" s="56"/>
      <c r="D26" s="56"/>
      <c r="E26" s="50"/>
      <c r="F26" s="53"/>
      <c r="G26" s="56"/>
      <c r="H26" s="56"/>
      <c r="I26" s="62"/>
      <c r="J26" s="53"/>
      <c r="K26" s="56"/>
      <c r="L26" s="56"/>
      <c r="M26" s="62"/>
      <c r="N26" s="53"/>
      <c r="O26" s="56"/>
      <c r="P26" s="56"/>
      <c r="Q26" s="62"/>
      <c r="R26" s="53"/>
      <c r="S26" s="56"/>
      <c r="T26" s="56"/>
      <c r="U26" s="59"/>
      <c r="V26" s="45"/>
      <c r="W26" s="46"/>
      <c r="X26" s="73"/>
      <c r="Y26" s="65"/>
      <c r="Z26" s="68"/>
    </row>
    <row r="27" spans="1:27" ht="27.75" thickBot="1">
      <c r="A27" s="5" t="s">
        <v>36</v>
      </c>
      <c r="B27" s="54"/>
      <c r="C27" s="57"/>
      <c r="D27" s="57"/>
      <c r="E27" s="51"/>
      <c r="F27" s="54"/>
      <c r="G27" s="57"/>
      <c r="H27" s="57"/>
      <c r="I27" s="63"/>
      <c r="J27" s="54"/>
      <c r="K27" s="57"/>
      <c r="L27" s="57"/>
      <c r="M27" s="63"/>
      <c r="N27" s="54"/>
      <c r="O27" s="57"/>
      <c r="P27" s="57"/>
      <c r="Q27" s="63"/>
      <c r="R27" s="54"/>
      <c r="S27" s="57"/>
      <c r="T27" s="57"/>
      <c r="U27" s="60"/>
      <c r="V27" s="47"/>
      <c r="W27" s="48"/>
      <c r="X27" s="74"/>
      <c r="Y27" s="66"/>
      <c r="Z27" s="69"/>
    </row>
    <row r="28" spans="1:27">
      <c r="A28" s="6" t="s">
        <v>21</v>
      </c>
      <c r="B28" s="52">
        <v>1</v>
      </c>
      <c r="C28" s="55">
        <v>420</v>
      </c>
      <c r="D28" s="55">
        <f t="shared" ref="D28" si="28">C28*10/100</f>
        <v>42</v>
      </c>
      <c r="E28" s="61">
        <f t="shared" ref="E28" si="29">SUM(C28:D33)</f>
        <v>462</v>
      </c>
      <c r="F28" s="52">
        <v>1</v>
      </c>
      <c r="G28" s="55">
        <v>363.64</v>
      </c>
      <c r="H28" s="55">
        <f t="shared" ref="H28" si="30">G28*10/100</f>
        <v>36.363999999999997</v>
      </c>
      <c r="I28" s="61">
        <f t="shared" ref="I28" si="31">SUM(G28:H33)</f>
        <v>400.00399999999996</v>
      </c>
      <c r="J28" s="52">
        <v>1</v>
      </c>
      <c r="K28" s="55">
        <v>334.54</v>
      </c>
      <c r="L28" s="55">
        <f t="shared" ref="L28" si="32">K28*10/100</f>
        <v>33.454000000000001</v>
      </c>
      <c r="M28" s="49">
        <f t="shared" ref="M28" si="33">SUM(K28:L33)</f>
        <v>367.99400000000003</v>
      </c>
      <c r="N28" s="52">
        <v>1</v>
      </c>
      <c r="O28" s="55">
        <v>530</v>
      </c>
      <c r="P28" s="55">
        <f t="shared" ref="P28" si="34">O28*10/100</f>
        <v>53</v>
      </c>
      <c r="Q28" s="61">
        <f t="shared" ref="Q28" si="35">SUM(O28:P33)</f>
        <v>583</v>
      </c>
      <c r="R28" s="52"/>
      <c r="S28" s="55">
        <f t="shared" ref="S28" si="36">R28*1</f>
        <v>0</v>
      </c>
      <c r="T28" s="55">
        <f t="shared" ref="T28" si="37">S28*10/100</f>
        <v>0</v>
      </c>
      <c r="U28" s="58">
        <f t="shared" ref="U28" si="38">SUM(S28:T33)</f>
        <v>0</v>
      </c>
      <c r="V28" s="43"/>
      <c r="W28" s="44"/>
      <c r="X28" s="40"/>
      <c r="Y28" s="37"/>
      <c r="Z28" s="34"/>
      <c r="AA28" s="9"/>
    </row>
    <row r="29" spans="1:27" ht="25.5">
      <c r="A29" s="7" t="s">
        <v>38</v>
      </c>
      <c r="B29" s="53"/>
      <c r="C29" s="56"/>
      <c r="D29" s="56"/>
      <c r="E29" s="62"/>
      <c r="F29" s="53"/>
      <c r="G29" s="56"/>
      <c r="H29" s="56"/>
      <c r="I29" s="62"/>
      <c r="J29" s="53"/>
      <c r="K29" s="56"/>
      <c r="L29" s="56"/>
      <c r="M29" s="50"/>
      <c r="N29" s="53"/>
      <c r="O29" s="56"/>
      <c r="P29" s="56"/>
      <c r="Q29" s="62"/>
      <c r="R29" s="53"/>
      <c r="S29" s="56"/>
      <c r="T29" s="56"/>
      <c r="U29" s="59"/>
      <c r="V29" s="45"/>
      <c r="W29" s="46"/>
      <c r="X29" s="41"/>
      <c r="Y29" s="38"/>
      <c r="Z29" s="35"/>
      <c r="AA29" s="9"/>
    </row>
    <row r="30" spans="1:27">
      <c r="A30" s="3">
        <v>43235</v>
      </c>
      <c r="B30" s="53"/>
      <c r="C30" s="56"/>
      <c r="D30" s="56"/>
      <c r="E30" s="62"/>
      <c r="F30" s="53"/>
      <c r="G30" s="56"/>
      <c r="H30" s="56"/>
      <c r="I30" s="62"/>
      <c r="J30" s="53"/>
      <c r="K30" s="56"/>
      <c r="L30" s="56"/>
      <c r="M30" s="50"/>
      <c r="N30" s="53"/>
      <c r="O30" s="56"/>
      <c r="P30" s="56"/>
      <c r="Q30" s="62"/>
      <c r="R30" s="53"/>
      <c r="S30" s="56"/>
      <c r="T30" s="56"/>
      <c r="U30" s="59"/>
      <c r="V30" s="45"/>
      <c r="W30" s="46"/>
      <c r="X30" s="41"/>
      <c r="Y30" s="38"/>
      <c r="Z30" s="35"/>
      <c r="AA30" s="9"/>
    </row>
    <row r="31" spans="1:27">
      <c r="A31" s="4" t="s">
        <v>40</v>
      </c>
      <c r="B31" s="53"/>
      <c r="C31" s="56"/>
      <c r="D31" s="56"/>
      <c r="E31" s="62"/>
      <c r="F31" s="53"/>
      <c r="G31" s="56"/>
      <c r="H31" s="56"/>
      <c r="I31" s="62"/>
      <c r="J31" s="53"/>
      <c r="K31" s="56"/>
      <c r="L31" s="56"/>
      <c r="M31" s="50"/>
      <c r="N31" s="53"/>
      <c r="O31" s="56"/>
      <c r="P31" s="56"/>
      <c r="Q31" s="62"/>
      <c r="R31" s="53"/>
      <c r="S31" s="56"/>
      <c r="T31" s="56"/>
      <c r="U31" s="59"/>
      <c r="V31" s="45"/>
      <c r="W31" s="46"/>
      <c r="X31" s="41"/>
      <c r="Y31" s="38"/>
      <c r="Z31" s="35"/>
      <c r="AA31" s="9"/>
    </row>
    <row r="32" spans="1:27">
      <c r="A32" s="4" t="s">
        <v>39</v>
      </c>
      <c r="B32" s="53"/>
      <c r="C32" s="56"/>
      <c r="D32" s="56"/>
      <c r="E32" s="62"/>
      <c r="F32" s="53"/>
      <c r="G32" s="56"/>
      <c r="H32" s="56"/>
      <c r="I32" s="62"/>
      <c r="J32" s="53"/>
      <c r="K32" s="56"/>
      <c r="L32" s="56"/>
      <c r="M32" s="50"/>
      <c r="N32" s="53"/>
      <c r="O32" s="56"/>
      <c r="P32" s="56"/>
      <c r="Q32" s="62"/>
      <c r="R32" s="53"/>
      <c r="S32" s="56"/>
      <c r="T32" s="56"/>
      <c r="U32" s="59"/>
      <c r="V32" s="45"/>
      <c r="W32" s="46"/>
      <c r="X32" s="41"/>
      <c r="Y32" s="38"/>
      <c r="Z32" s="35"/>
      <c r="AA32" s="9"/>
    </row>
    <row r="33" spans="1:27" ht="27.75" thickBot="1">
      <c r="A33" s="5" t="s">
        <v>48</v>
      </c>
      <c r="B33" s="54"/>
      <c r="C33" s="57"/>
      <c r="D33" s="57"/>
      <c r="E33" s="63"/>
      <c r="F33" s="54"/>
      <c r="G33" s="57"/>
      <c r="H33" s="57"/>
      <c r="I33" s="63"/>
      <c r="J33" s="54"/>
      <c r="K33" s="57"/>
      <c r="L33" s="57"/>
      <c r="M33" s="51"/>
      <c r="N33" s="54"/>
      <c r="O33" s="57"/>
      <c r="P33" s="57"/>
      <c r="Q33" s="63"/>
      <c r="R33" s="54"/>
      <c r="S33" s="57"/>
      <c r="T33" s="57"/>
      <c r="U33" s="60"/>
      <c r="V33" s="47"/>
      <c r="W33" s="48"/>
      <c r="X33" s="42"/>
      <c r="Y33" s="39"/>
      <c r="Z33" s="36"/>
      <c r="AA33" s="9"/>
    </row>
    <row r="34" spans="1:27">
      <c r="A34" s="6" t="s">
        <v>22</v>
      </c>
      <c r="B34" s="52">
        <v>1</v>
      </c>
      <c r="C34" s="55">
        <v>400</v>
      </c>
      <c r="D34" s="55">
        <f t="shared" ref="D34" si="39">C34*10/100</f>
        <v>40</v>
      </c>
      <c r="E34" s="61">
        <f t="shared" ref="E34" si="40">SUM(C34:D39)</f>
        <v>440</v>
      </c>
      <c r="F34" s="52">
        <v>1</v>
      </c>
      <c r="G34" s="55">
        <v>345.45</v>
      </c>
      <c r="H34" s="55">
        <f t="shared" ref="H34" si="41">G34*10/100</f>
        <v>34.545000000000002</v>
      </c>
      <c r="I34" s="49">
        <f t="shared" ref="I34" si="42">SUM(G34:H39)</f>
        <v>379.995</v>
      </c>
      <c r="J34" s="52">
        <v>1</v>
      </c>
      <c r="K34" s="55">
        <v>363.64</v>
      </c>
      <c r="L34" s="55">
        <f t="shared" ref="L34" si="43">K34*10/100</f>
        <v>36.363999999999997</v>
      </c>
      <c r="M34" s="61">
        <f t="shared" ref="M34" si="44">SUM(K34:L39)</f>
        <v>400.00399999999996</v>
      </c>
      <c r="N34" s="52">
        <v>1</v>
      </c>
      <c r="O34" s="55">
        <v>350</v>
      </c>
      <c r="P34" s="55">
        <f t="shared" ref="P34" si="45">O34*10/100</f>
        <v>35</v>
      </c>
      <c r="Q34" s="61">
        <f t="shared" ref="Q34" si="46">SUM(O34:P39)</f>
        <v>385</v>
      </c>
      <c r="R34" s="52"/>
      <c r="S34" s="55">
        <f t="shared" ref="S34" si="47">R34*1</f>
        <v>0</v>
      </c>
      <c r="T34" s="55">
        <f t="shared" ref="T34" si="48">S34*10/100</f>
        <v>0</v>
      </c>
      <c r="U34" s="58">
        <f t="shared" ref="U34" si="49">SUM(S34:T39)</f>
        <v>0</v>
      </c>
      <c r="V34" s="43"/>
      <c r="W34" s="44"/>
      <c r="X34" s="72"/>
      <c r="Y34" s="64"/>
      <c r="Z34" s="67"/>
    </row>
    <row r="35" spans="1:27">
      <c r="A35" s="7" t="s">
        <v>41</v>
      </c>
      <c r="B35" s="53"/>
      <c r="C35" s="56"/>
      <c r="D35" s="56"/>
      <c r="E35" s="62"/>
      <c r="F35" s="53"/>
      <c r="G35" s="56"/>
      <c r="H35" s="56"/>
      <c r="I35" s="50"/>
      <c r="J35" s="53"/>
      <c r="K35" s="56"/>
      <c r="L35" s="56"/>
      <c r="M35" s="62"/>
      <c r="N35" s="53"/>
      <c r="O35" s="56"/>
      <c r="P35" s="56"/>
      <c r="Q35" s="62"/>
      <c r="R35" s="53"/>
      <c r="S35" s="56"/>
      <c r="T35" s="56"/>
      <c r="U35" s="59"/>
      <c r="V35" s="45"/>
      <c r="W35" s="46"/>
      <c r="X35" s="73"/>
      <c r="Y35" s="65"/>
      <c r="Z35" s="68"/>
    </row>
    <row r="36" spans="1:27">
      <c r="A36" s="3">
        <v>43235</v>
      </c>
      <c r="B36" s="53"/>
      <c r="C36" s="56"/>
      <c r="D36" s="56"/>
      <c r="E36" s="62"/>
      <c r="F36" s="53"/>
      <c r="G36" s="56"/>
      <c r="H36" s="56"/>
      <c r="I36" s="50"/>
      <c r="J36" s="53"/>
      <c r="K36" s="56"/>
      <c r="L36" s="56"/>
      <c r="M36" s="62"/>
      <c r="N36" s="53"/>
      <c r="O36" s="56"/>
      <c r="P36" s="56"/>
      <c r="Q36" s="62"/>
      <c r="R36" s="53"/>
      <c r="S36" s="56"/>
      <c r="T36" s="56"/>
      <c r="U36" s="59"/>
      <c r="V36" s="45"/>
      <c r="W36" s="46"/>
      <c r="X36" s="73"/>
      <c r="Y36" s="65"/>
      <c r="Z36" s="68"/>
    </row>
    <row r="37" spans="1:27">
      <c r="A37" s="4" t="s">
        <v>42</v>
      </c>
      <c r="B37" s="53"/>
      <c r="C37" s="56"/>
      <c r="D37" s="56"/>
      <c r="E37" s="62"/>
      <c r="F37" s="53"/>
      <c r="G37" s="56"/>
      <c r="H37" s="56"/>
      <c r="I37" s="50"/>
      <c r="J37" s="53"/>
      <c r="K37" s="56"/>
      <c r="L37" s="56"/>
      <c r="M37" s="62"/>
      <c r="N37" s="53"/>
      <c r="O37" s="56"/>
      <c r="P37" s="56"/>
      <c r="Q37" s="62"/>
      <c r="R37" s="53"/>
      <c r="S37" s="56"/>
      <c r="T37" s="56"/>
      <c r="U37" s="59"/>
      <c r="V37" s="45"/>
      <c r="W37" s="46"/>
      <c r="X37" s="73"/>
      <c r="Y37" s="65"/>
      <c r="Z37" s="68"/>
    </row>
    <row r="38" spans="1:27">
      <c r="A38" s="4" t="s">
        <v>43</v>
      </c>
      <c r="B38" s="53"/>
      <c r="C38" s="56"/>
      <c r="D38" s="56"/>
      <c r="E38" s="62"/>
      <c r="F38" s="53"/>
      <c r="G38" s="56"/>
      <c r="H38" s="56"/>
      <c r="I38" s="50"/>
      <c r="J38" s="53"/>
      <c r="K38" s="56"/>
      <c r="L38" s="56"/>
      <c r="M38" s="62"/>
      <c r="N38" s="53"/>
      <c r="O38" s="56"/>
      <c r="P38" s="56"/>
      <c r="Q38" s="62"/>
      <c r="R38" s="53"/>
      <c r="S38" s="56"/>
      <c r="T38" s="56"/>
      <c r="U38" s="59"/>
      <c r="V38" s="45"/>
      <c r="W38" s="46"/>
      <c r="X38" s="73"/>
      <c r="Y38" s="65"/>
      <c r="Z38" s="68"/>
    </row>
    <row r="39" spans="1:27" ht="27.75" thickBot="1">
      <c r="A39" s="8" t="s">
        <v>44</v>
      </c>
      <c r="B39" s="54"/>
      <c r="C39" s="57"/>
      <c r="D39" s="57"/>
      <c r="E39" s="63"/>
      <c r="F39" s="54"/>
      <c r="G39" s="57"/>
      <c r="H39" s="57"/>
      <c r="I39" s="51"/>
      <c r="J39" s="54"/>
      <c r="K39" s="57"/>
      <c r="L39" s="57"/>
      <c r="M39" s="63"/>
      <c r="N39" s="54"/>
      <c r="O39" s="57"/>
      <c r="P39" s="57"/>
      <c r="Q39" s="63"/>
      <c r="R39" s="54"/>
      <c r="S39" s="57"/>
      <c r="T39" s="57"/>
      <c r="U39" s="60"/>
      <c r="V39" s="47"/>
      <c r="W39" s="48"/>
      <c r="X39" s="74"/>
      <c r="Y39" s="66"/>
      <c r="Z39" s="69"/>
    </row>
    <row r="40" spans="1:27">
      <c r="A40" s="6" t="s">
        <v>23</v>
      </c>
      <c r="B40" s="52"/>
      <c r="C40" s="55">
        <f t="shared" ref="C40" si="50">B40*1</f>
        <v>0</v>
      </c>
      <c r="D40" s="55">
        <f t="shared" ref="D40" si="51">C40*10/100</f>
        <v>0</v>
      </c>
      <c r="E40" s="61">
        <f t="shared" ref="E40" si="52">SUM(C40:D45)</f>
        <v>0</v>
      </c>
      <c r="F40" s="52">
        <v>1</v>
      </c>
      <c r="G40" s="55">
        <v>318.18</v>
      </c>
      <c r="H40" s="55">
        <f t="shared" ref="H40" si="53">G40*10/100</f>
        <v>31.818000000000001</v>
      </c>
      <c r="I40" s="49">
        <f t="shared" ref="I40" si="54">SUM(G40:H45)</f>
        <v>349.99799999999999</v>
      </c>
      <c r="J40" s="52">
        <v>1</v>
      </c>
      <c r="K40" s="55">
        <v>363.64</v>
      </c>
      <c r="L40" s="55">
        <f t="shared" ref="L40" si="55">K40*10/100</f>
        <v>36.363999999999997</v>
      </c>
      <c r="M40" s="61">
        <f t="shared" ref="M40" si="56">SUM(K40:L45)</f>
        <v>400.00399999999996</v>
      </c>
      <c r="N40" s="52">
        <v>1</v>
      </c>
      <c r="O40" s="55">
        <v>350</v>
      </c>
      <c r="P40" s="55">
        <f t="shared" ref="P40" si="57">O40*10/100</f>
        <v>35</v>
      </c>
      <c r="Q40" s="61">
        <f t="shared" ref="Q40" si="58">SUM(O40:P45)</f>
        <v>385</v>
      </c>
      <c r="R40" s="52"/>
      <c r="S40" s="55">
        <f t="shared" ref="S40" si="59">R40*1</f>
        <v>0</v>
      </c>
      <c r="T40" s="55">
        <f t="shared" ref="T40" si="60">S40*10/100</f>
        <v>0</v>
      </c>
      <c r="U40" s="58">
        <f t="shared" ref="U40" si="61">SUM(S40:T45)</f>
        <v>0</v>
      </c>
      <c r="V40" s="75"/>
      <c r="W40" s="76"/>
      <c r="X40" s="72"/>
      <c r="Y40" s="64"/>
      <c r="Z40" s="67"/>
    </row>
    <row r="41" spans="1:27" ht="25.5">
      <c r="A41" s="7" t="s">
        <v>46</v>
      </c>
      <c r="B41" s="53"/>
      <c r="C41" s="56"/>
      <c r="D41" s="56"/>
      <c r="E41" s="62"/>
      <c r="F41" s="53"/>
      <c r="G41" s="56"/>
      <c r="H41" s="56"/>
      <c r="I41" s="50"/>
      <c r="J41" s="53"/>
      <c r="K41" s="56"/>
      <c r="L41" s="56"/>
      <c r="M41" s="62"/>
      <c r="N41" s="53"/>
      <c r="O41" s="56"/>
      <c r="P41" s="56"/>
      <c r="Q41" s="62"/>
      <c r="R41" s="53"/>
      <c r="S41" s="56"/>
      <c r="T41" s="56"/>
      <c r="U41" s="59"/>
      <c r="V41" s="77"/>
      <c r="W41" s="78"/>
      <c r="X41" s="73"/>
      <c r="Y41" s="65"/>
      <c r="Z41" s="68"/>
    </row>
    <row r="42" spans="1:27">
      <c r="A42" s="3">
        <v>43242</v>
      </c>
      <c r="B42" s="53"/>
      <c r="C42" s="56"/>
      <c r="D42" s="56"/>
      <c r="E42" s="62"/>
      <c r="F42" s="53"/>
      <c r="G42" s="56"/>
      <c r="H42" s="56"/>
      <c r="I42" s="50"/>
      <c r="J42" s="53"/>
      <c r="K42" s="56"/>
      <c r="L42" s="56"/>
      <c r="M42" s="62"/>
      <c r="N42" s="53"/>
      <c r="O42" s="56"/>
      <c r="P42" s="56"/>
      <c r="Q42" s="62"/>
      <c r="R42" s="53"/>
      <c r="S42" s="56"/>
      <c r="T42" s="56"/>
      <c r="U42" s="59"/>
      <c r="V42" s="77"/>
      <c r="W42" s="78"/>
      <c r="X42" s="73"/>
      <c r="Y42" s="65"/>
      <c r="Z42" s="68"/>
    </row>
    <row r="43" spans="1:27">
      <c r="A43" s="4" t="s">
        <v>45</v>
      </c>
      <c r="B43" s="53"/>
      <c r="C43" s="56"/>
      <c r="D43" s="56"/>
      <c r="E43" s="62"/>
      <c r="F43" s="53"/>
      <c r="G43" s="56"/>
      <c r="H43" s="56"/>
      <c r="I43" s="50"/>
      <c r="J43" s="53"/>
      <c r="K43" s="56"/>
      <c r="L43" s="56"/>
      <c r="M43" s="62"/>
      <c r="N43" s="53"/>
      <c r="O43" s="56"/>
      <c r="P43" s="56"/>
      <c r="Q43" s="62"/>
      <c r="R43" s="53"/>
      <c r="S43" s="56"/>
      <c r="T43" s="56"/>
      <c r="U43" s="59"/>
      <c r="V43" s="77"/>
      <c r="W43" s="78"/>
      <c r="X43" s="73"/>
      <c r="Y43" s="65"/>
      <c r="Z43" s="68"/>
    </row>
    <row r="44" spans="1:27">
      <c r="A44" s="11" t="s">
        <v>47</v>
      </c>
      <c r="B44" s="53"/>
      <c r="C44" s="56"/>
      <c r="D44" s="56"/>
      <c r="E44" s="62"/>
      <c r="F44" s="53"/>
      <c r="G44" s="56"/>
      <c r="H44" s="56"/>
      <c r="I44" s="50"/>
      <c r="J44" s="53"/>
      <c r="K44" s="56"/>
      <c r="L44" s="56"/>
      <c r="M44" s="62"/>
      <c r="N44" s="53"/>
      <c r="O44" s="56"/>
      <c r="P44" s="56"/>
      <c r="Q44" s="62"/>
      <c r="R44" s="53"/>
      <c r="S44" s="56"/>
      <c r="T44" s="56"/>
      <c r="U44" s="59"/>
      <c r="V44" s="77"/>
      <c r="W44" s="78"/>
      <c r="X44" s="73"/>
      <c r="Y44" s="65"/>
      <c r="Z44" s="68"/>
    </row>
    <row r="45" spans="1:27" ht="27.75" thickBot="1">
      <c r="A45" s="5" t="s">
        <v>49</v>
      </c>
      <c r="B45" s="54"/>
      <c r="C45" s="57"/>
      <c r="D45" s="57"/>
      <c r="E45" s="63"/>
      <c r="F45" s="54"/>
      <c r="G45" s="57"/>
      <c r="H45" s="57"/>
      <c r="I45" s="51"/>
      <c r="J45" s="54"/>
      <c r="K45" s="57"/>
      <c r="L45" s="57"/>
      <c r="M45" s="63"/>
      <c r="N45" s="54"/>
      <c r="O45" s="57"/>
      <c r="P45" s="57"/>
      <c r="Q45" s="63"/>
      <c r="R45" s="54"/>
      <c r="S45" s="57"/>
      <c r="T45" s="57"/>
      <c r="U45" s="60"/>
      <c r="V45" s="79"/>
      <c r="W45" s="80"/>
      <c r="X45" s="74"/>
      <c r="Y45" s="66"/>
      <c r="Z45" s="69"/>
    </row>
    <row r="46" spans="1:27">
      <c r="A46" s="6" t="s">
        <v>24</v>
      </c>
      <c r="B46" s="52">
        <v>1</v>
      </c>
      <c r="C46" s="55">
        <v>380</v>
      </c>
      <c r="D46" s="55">
        <f t="shared" ref="D46" si="62">C46*10/100</f>
        <v>38</v>
      </c>
      <c r="E46" s="49">
        <f t="shared" ref="E46" si="63">SUM(C46:D51)</f>
        <v>418</v>
      </c>
      <c r="F46" s="52"/>
      <c r="G46" s="55">
        <f t="shared" ref="G46" si="64">F46*1</f>
        <v>0</v>
      </c>
      <c r="H46" s="55">
        <f t="shared" ref="H46" si="65">G46*10/100</f>
        <v>0</v>
      </c>
      <c r="I46" s="61">
        <f t="shared" ref="I46" si="66">SUM(G46:H51)</f>
        <v>0</v>
      </c>
      <c r="J46" s="52">
        <v>2</v>
      </c>
      <c r="K46" s="55">
        <v>661.82</v>
      </c>
      <c r="L46" s="55">
        <f t="shared" ref="L46" si="67">K46*10/100</f>
        <v>66.182000000000002</v>
      </c>
      <c r="M46" s="61">
        <f t="shared" ref="M46" si="68">SUM(K46:L51)</f>
        <v>728.00200000000007</v>
      </c>
      <c r="N46" s="52">
        <v>1</v>
      </c>
      <c r="O46" s="55">
        <v>450</v>
      </c>
      <c r="P46" s="55">
        <f t="shared" ref="P46" si="69">O46*10/100</f>
        <v>45</v>
      </c>
      <c r="Q46" s="61">
        <f t="shared" ref="Q46" si="70">SUM(O46:P51)</f>
        <v>495</v>
      </c>
      <c r="R46" s="52"/>
      <c r="S46" s="55">
        <f t="shared" ref="S46" si="71">R46*1</f>
        <v>0</v>
      </c>
      <c r="T46" s="55">
        <f t="shared" ref="T46" si="72">S46*10/100</f>
        <v>0</v>
      </c>
      <c r="U46" s="58">
        <f t="shared" ref="U46" si="73">SUM(S46:T51)</f>
        <v>0</v>
      </c>
      <c r="V46" s="43"/>
      <c r="W46" s="44"/>
      <c r="X46" s="72"/>
      <c r="Y46" s="64"/>
      <c r="Z46" s="67"/>
    </row>
    <row r="47" spans="1:27">
      <c r="A47" s="7" t="s">
        <v>50</v>
      </c>
      <c r="B47" s="53"/>
      <c r="C47" s="56"/>
      <c r="D47" s="56"/>
      <c r="E47" s="50"/>
      <c r="F47" s="53"/>
      <c r="G47" s="56"/>
      <c r="H47" s="56"/>
      <c r="I47" s="62"/>
      <c r="J47" s="53"/>
      <c r="K47" s="56"/>
      <c r="L47" s="56"/>
      <c r="M47" s="62"/>
      <c r="N47" s="53"/>
      <c r="O47" s="56"/>
      <c r="P47" s="56"/>
      <c r="Q47" s="62"/>
      <c r="R47" s="53"/>
      <c r="S47" s="56"/>
      <c r="T47" s="56"/>
      <c r="U47" s="59"/>
      <c r="V47" s="45"/>
      <c r="W47" s="46"/>
      <c r="X47" s="73"/>
      <c r="Y47" s="65"/>
      <c r="Z47" s="68"/>
    </row>
    <row r="48" spans="1:27">
      <c r="A48" s="3">
        <v>43242</v>
      </c>
      <c r="B48" s="53"/>
      <c r="C48" s="56"/>
      <c r="D48" s="56"/>
      <c r="E48" s="50"/>
      <c r="F48" s="53"/>
      <c r="G48" s="56"/>
      <c r="H48" s="56"/>
      <c r="I48" s="62"/>
      <c r="J48" s="53"/>
      <c r="K48" s="56"/>
      <c r="L48" s="56"/>
      <c r="M48" s="62"/>
      <c r="N48" s="53"/>
      <c r="O48" s="56"/>
      <c r="P48" s="56"/>
      <c r="Q48" s="62"/>
      <c r="R48" s="53"/>
      <c r="S48" s="56"/>
      <c r="T48" s="56"/>
      <c r="U48" s="59"/>
      <c r="V48" s="45"/>
      <c r="W48" s="46"/>
      <c r="X48" s="73"/>
      <c r="Y48" s="65"/>
      <c r="Z48" s="68"/>
    </row>
    <row r="49" spans="1:26">
      <c r="A49" s="4" t="s">
        <v>51</v>
      </c>
      <c r="B49" s="53"/>
      <c r="C49" s="56"/>
      <c r="D49" s="56"/>
      <c r="E49" s="50"/>
      <c r="F49" s="53"/>
      <c r="G49" s="56"/>
      <c r="H49" s="56"/>
      <c r="I49" s="62"/>
      <c r="J49" s="53"/>
      <c r="K49" s="56"/>
      <c r="L49" s="56"/>
      <c r="M49" s="62"/>
      <c r="N49" s="53"/>
      <c r="O49" s="56"/>
      <c r="P49" s="56"/>
      <c r="Q49" s="62"/>
      <c r="R49" s="53"/>
      <c r="S49" s="56"/>
      <c r="T49" s="56"/>
      <c r="U49" s="59"/>
      <c r="V49" s="45"/>
      <c r="W49" s="46"/>
      <c r="X49" s="73"/>
      <c r="Y49" s="65"/>
      <c r="Z49" s="68"/>
    </row>
    <row r="50" spans="1:26">
      <c r="A50" s="4" t="s">
        <v>52</v>
      </c>
      <c r="B50" s="53"/>
      <c r="C50" s="56"/>
      <c r="D50" s="56"/>
      <c r="E50" s="50"/>
      <c r="F50" s="53"/>
      <c r="G50" s="56"/>
      <c r="H50" s="56"/>
      <c r="I50" s="62"/>
      <c r="J50" s="53"/>
      <c r="K50" s="56"/>
      <c r="L50" s="56"/>
      <c r="M50" s="62"/>
      <c r="N50" s="53"/>
      <c r="O50" s="56"/>
      <c r="P50" s="56"/>
      <c r="Q50" s="62"/>
      <c r="R50" s="53"/>
      <c r="S50" s="56"/>
      <c r="T50" s="56"/>
      <c r="U50" s="59"/>
      <c r="V50" s="45"/>
      <c r="W50" s="46"/>
      <c r="X50" s="73"/>
      <c r="Y50" s="65"/>
      <c r="Z50" s="68"/>
    </row>
    <row r="51" spans="1:26" ht="27.75" thickBot="1">
      <c r="A51" s="8" t="s">
        <v>53</v>
      </c>
      <c r="B51" s="54"/>
      <c r="C51" s="57"/>
      <c r="D51" s="57"/>
      <c r="E51" s="51"/>
      <c r="F51" s="54"/>
      <c r="G51" s="57"/>
      <c r="H51" s="57"/>
      <c r="I51" s="63"/>
      <c r="J51" s="54"/>
      <c r="K51" s="57"/>
      <c r="L51" s="57"/>
      <c r="M51" s="63"/>
      <c r="N51" s="54"/>
      <c r="O51" s="57"/>
      <c r="P51" s="57"/>
      <c r="Q51" s="63"/>
      <c r="R51" s="54"/>
      <c r="S51" s="57"/>
      <c r="T51" s="57"/>
      <c r="U51" s="60"/>
      <c r="V51" s="47"/>
      <c r="W51" s="48"/>
      <c r="X51" s="74"/>
      <c r="Y51" s="66"/>
      <c r="Z51" s="69"/>
    </row>
    <row r="52" spans="1:26">
      <c r="A52" s="6" t="s">
        <v>25</v>
      </c>
      <c r="B52" s="52">
        <v>1</v>
      </c>
      <c r="C52" s="55">
        <v>360</v>
      </c>
      <c r="D52" s="55">
        <f t="shared" ref="D52" si="74">C52*10/100</f>
        <v>36</v>
      </c>
      <c r="E52" s="61">
        <f t="shared" ref="E52" si="75">SUM(C52:D57)</f>
        <v>396</v>
      </c>
      <c r="F52" s="52">
        <v>1</v>
      </c>
      <c r="G52" s="55">
        <v>345.45</v>
      </c>
      <c r="H52" s="55">
        <f t="shared" ref="H52" si="76">G52*10/100</f>
        <v>34.545000000000002</v>
      </c>
      <c r="I52" s="49">
        <f t="shared" ref="I52" si="77">SUM(G52:H57)</f>
        <v>379.995</v>
      </c>
      <c r="J52" s="52">
        <v>1</v>
      </c>
      <c r="K52" s="55">
        <v>345.45</v>
      </c>
      <c r="L52" s="55">
        <f t="shared" ref="L52" si="78">K52*10/100</f>
        <v>34.545000000000002</v>
      </c>
      <c r="M52" s="61">
        <f t="shared" ref="M52" si="79">SUM(K52:L57)</f>
        <v>379.995</v>
      </c>
      <c r="N52" s="52">
        <v>1</v>
      </c>
      <c r="O52" s="55">
        <v>350</v>
      </c>
      <c r="P52" s="55">
        <f t="shared" ref="P52" si="80">O52*10/100</f>
        <v>35</v>
      </c>
      <c r="Q52" s="61">
        <f t="shared" ref="Q52" si="81">SUM(O52:P57)</f>
        <v>385</v>
      </c>
      <c r="R52" s="52"/>
      <c r="S52" s="55">
        <f t="shared" ref="S52" si="82">R52*1</f>
        <v>0</v>
      </c>
      <c r="T52" s="55">
        <f t="shared" ref="T52" si="83">S52*10/100</f>
        <v>0</v>
      </c>
      <c r="U52" s="58">
        <f t="shared" ref="U52" si="84">SUM(S52:T57)</f>
        <v>0</v>
      </c>
      <c r="V52" s="43"/>
      <c r="W52" s="44"/>
      <c r="X52" s="40"/>
      <c r="Y52" s="37"/>
      <c r="Z52" s="34"/>
    </row>
    <row r="53" spans="1:26">
      <c r="A53" s="7" t="s">
        <v>41</v>
      </c>
      <c r="B53" s="53"/>
      <c r="C53" s="56"/>
      <c r="D53" s="56"/>
      <c r="E53" s="62"/>
      <c r="F53" s="53"/>
      <c r="G53" s="56"/>
      <c r="H53" s="56"/>
      <c r="I53" s="50"/>
      <c r="J53" s="53"/>
      <c r="K53" s="56"/>
      <c r="L53" s="56"/>
      <c r="M53" s="62"/>
      <c r="N53" s="53"/>
      <c r="O53" s="56"/>
      <c r="P53" s="56"/>
      <c r="Q53" s="62"/>
      <c r="R53" s="53"/>
      <c r="S53" s="56"/>
      <c r="T53" s="56"/>
      <c r="U53" s="59"/>
      <c r="V53" s="45"/>
      <c r="W53" s="46"/>
      <c r="X53" s="41"/>
      <c r="Y53" s="38"/>
      <c r="Z53" s="35"/>
    </row>
    <row r="54" spans="1:26">
      <c r="A54" s="3">
        <v>43249</v>
      </c>
      <c r="B54" s="53"/>
      <c r="C54" s="56"/>
      <c r="D54" s="56"/>
      <c r="E54" s="62"/>
      <c r="F54" s="53"/>
      <c r="G54" s="56"/>
      <c r="H54" s="56"/>
      <c r="I54" s="50"/>
      <c r="J54" s="53"/>
      <c r="K54" s="56"/>
      <c r="L54" s="56"/>
      <c r="M54" s="62"/>
      <c r="N54" s="53"/>
      <c r="O54" s="56"/>
      <c r="P54" s="56"/>
      <c r="Q54" s="62"/>
      <c r="R54" s="53"/>
      <c r="S54" s="56"/>
      <c r="T54" s="56"/>
      <c r="U54" s="59"/>
      <c r="V54" s="45"/>
      <c r="W54" s="46"/>
      <c r="X54" s="41"/>
      <c r="Y54" s="38"/>
      <c r="Z54" s="35"/>
    </row>
    <row r="55" spans="1:26">
      <c r="A55" s="4" t="s">
        <v>54</v>
      </c>
      <c r="B55" s="53"/>
      <c r="C55" s="56"/>
      <c r="D55" s="56"/>
      <c r="E55" s="62"/>
      <c r="F55" s="53"/>
      <c r="G55" s="56"/>
      <c r="H55" s="56"/>
      <c r="I55" s="50"/>
      <c r="J55" s="53"/>
      <c r="K55" s="56"/>
      <c r="L55" s="56"/>
      <c r="M55" s="62"/>
      <c r="N55" s="53"/>
      <c r="O55" s="56"/>
      <c r="P55" s="56"/>
      <c r="Q55" s="62"/>
      <c r="R55" s="53"/>
      <c r="S55" s="56"/>
      <c r="T55" s="56"/>
      <c r="U55" s="59"/>
      <c r="V55" s="45"/>
      <c r="W55" s="46"/>
      <c r="X55" s="41"/>
      <c r="Y55" s="38"/>
      <c r="Z55" s="35"/>
    </row>
    <row r="56" spans="1:26">
      <c r="A56" s="30" t="s">
        <v>69</v>
      </c>
      <c r="B56" s="53"/>
      <c r="C56" s="56"/>
      <c r="D56" s="56"/>
      <c r="E56" s="62"/>
      <c r="F56" s="53"/>
      <c r="G56" s="56"/>
      <c r="H56" s="56"/>
      <c r="I56" s="50"/>
      <c r="J56" s="53"/>
      <c r="K56" s="56"/>
      <c r="L56" s="56"/>
      <c r="M56" s="62"/>
      <c r="N56" s="53"/>
      <c r="O56" s="56"/>
      <c r="P56" s="56"/>
      <c r="Q56" s="62"/>
      <c r="R56" s="53"/>
      <c r="S56" s="56"/>
      <c r="T56" s="56"/>
      <c r="U56" s="59"/>
      <c r="V56" s="45"/>
      <c r="W56" s="46"/>
      <c r="X56" s="41"/>
      <c r="Y56" s="38"/>
      <c r="Z56" s="35"/>
    </row>
    <row r="57" spans="1:26" ht="27.75" thickBot="1">
      <c r="A57" s="8" t="s">
        <v>55</v>
      </c>
      <c r="B57" s="54"/>
      <c r="C57" s="57"/>
      <c r="D57" s="57"/>
      <c r="E57" s="63"/>
      <c r="F57" s="54"/>
      <c r="G57" s="57"/>
      <c r="H57" s="57"/>
      <c r="I57" s="51"/>
      <c r="J57" s="54"/>
      <c r="K57" s="57"/>
      <c r="L57" s="57"/>
      <c r="M57" s="63"/>
      <c r="N57" s="54"/>
      <c r="O57" s="57"/>
      <c r="P57" s="57"/>
      <c r="Q57" s="63"/>
      <c r="R57" s="54"/>
      <c r="S57" s="57"/>
      <c r="T57" s="57"/>
      <c r="U57" s="60"/>
      <c r="V57" s="47"/>
      <c r="W57" s="48"/>
      <c r="X57" s="42"/>
      <c r="Y57" s="39"/>
      <c r="Z57" s="36"/>
    </row>
    <row r="58" spans="1:26">
      <c r="A58" s="6" t="s">
        <v>26</v>
      </c>
      <c r="B58" s="52">
        <v>2</v>
      </c>
      <c r="C58" s="55">
        <v>1200</v>
      </c>
      <c r="D58" s="55">
        <f t="shared" ref="D58" si="85">C58*10/100</f>
        <v>120</v>
      </c>
      <c r="E58" s="61">
        <f t="shared" ref="E58" si="86">SUM(C58:D63)</f>
        <v>1320</v>
      </c>
      <c r="F58" s="52">
        <v>2</v>
      </c>
      <c r="G58" s="55">
        <v>1163.6400000000001</v>
      </c>
      <c r="H58" s="55">
        <f t="shared" ref="H58" si="87">G58*10/100</f>
        <v>116.36400000000002</v>
      </c>
      <c r="I58" s="61">
        <f t="shared" ref="I58" si="88">SUM(G58:H63)</f>
        <v>1280.0040000000001</v>
      </c>
      <c r="J58" s="52">
        <v>2</v>
      </c>
      <c r="K58" s="55">
        <v>1100</v>
      </c>
      <c r="L58" s="55">
        <f t="shared" ref="L58" si="89">K58*10/100</f>
        <v>110</v>
      </c>
      <c r="M58" s="49">
        <f t="shared" ref="M58" si="90">SUM(K58:L63)</f>
        <v>1210</v>
      </c>
      <c r="N58" s="52">
        <v>2</v>
      </c>
      <c r="O58" s="55">
        <f>720+165</f>
        <v>885</v>
      </c>
      <c r="P58" s="55">
        <f t="shared" ref="P58" si="91">O58*10/100</f>
        <v>88.5</v>
      </c>
      <c r="Q58" s="49">
        <f t="shared" ref="Q58" si="92">SUM(O58:P63)</f>
        <v>973.5</v>
      </c>
      <c r="R58" s="52"/>
      <c r="S58" s="55">
        <f t="shared" ref="S58" si="93">R58*1</f>
        <v>0</v>
      </c>
      <c r="T58" s="55">
        <f t="shared" ref="T58" si="94">S58*10/100</f>
        <v>0</v>
      </c>
      <c r="U58" s="58">
        <f t="shared" ref="U58" si="95">SUM(S58:T63)</f>
        <v>0</v>
      </c>
      <c r="V58" s="43"/>
      <c r="W58" s="44"/>
      <c r="X58" s="40"/>
      <c r="Y58" s="37"/>
      <c r="Z58" s="34" t="s">
        <v>71</v>
      </c>
    </row>
    <row r="59" spans="1:26">
      <c r="A59" s="7" t="s">
        <v>56</v>
      </c>
      <c r="B59" s="53"/>
      <c r="C59" s="56"/>
      <c r="D59" s="56"/>
      <c r="E59" s="62"/>
      <c r="F59" s="53"/>
      <c r="G59" s="56"/>
      <c r="H59" s="56"/>
      <c r="I59" s="62"/>
      <c r="J59" s="53"/>
      <c r="K59" s="56"/>
      <c r="L59" s="56"/>
      <c r="M59" s="50"/>
      <c r="N59" s="53"/>
      <c r="O59" s="56"/>
      <c r="P59" s="56"/>
      <c r="Q59" s="50"/>
      <c r="R59" s="53"/>
      <c r="S59" s="56"/>
      <c r="T59" s="56"/>
      <c r="U59" s="59"/>
      <c r="V59" s="45"/>
      <c r="W59" s="46"/>
      <c r="X59" s="41"/>
      <c r="Y59" s="38"/>
      <c r="Z59" s="35"/>
    </row>
    <row r="60" spans="1:26">
      <c r="A60" s="3">
        <v>43251</v>
      </c>
      <c r="B60" s="53"/>
      <c r="C60" s="56"/>
      <c r="D60" s="56"/>
      <c r="E60" s="62"/>
      <c r="F60" s="53"/>
      <c r="G60" s="56"/>
      <c r="H60" s="56"/>
      <c r="I60" s="62"/>
      <c r="J60" s="53"/>
      <c r="K60" s="56"/>
      <c r="L60" s="56"/>
      <c r="M60" s="50"/>
      <c r="N60" s="53"/>
      <c r="O60" s="56"/>
      <c r="P60" s="56"/>
      <c r="Q60" s="50"/>
      <c r="R60" s="53"/>
      <c r="S60" s="56"/>
      <c r="T60" s="56"/>
      <c r="U60" s="59"/>
      <c r="V60" s="45"/>
      <c r="W60" s="46"/>
      <c r="X60" s="41"/>
      <c r="Y60" s="38"/>
      <c r="Z60" s="35"/>
    </row>
    <row r="61" spans="1:26">
      <c r="A61" s="4" t="s">
        <v>57</v>
      </c>
      <c r="B61" s="53"/>
      <c r="C61" s="56"/>
      <c r="D61" s="56"/>
      <c r="E61" s="62"/>
      <c r="F61" s="53"/>
      <c r="G61" s="56"/>
      <c r="H61" s="56"/>
      <c r="I61" s="62"/>
      <c r="J61" s="53"/>
      <c r="K61" s="56"/>
      <c r="L61" s="56"/>
      <c r="M61" s="50"/>
      <c r="N61" s="53"/>
      <c r="O61" s="56"/>
      <c r="P61" s="56"/>
      <c r="Q61" s="50"/>
      <c r="R61" s="53"/>
      <c r="S61" s="56"/>
      <c r="T61" s="56"/>
      <c r="U61" s="59"/>
      <c r="V61" s="45"/>
      <c r="W61" s="46"/>
      <c r="X61" s="41"/>
      <c r="Y61" s="38"/>
      <c r="Z61" s="35"/>
    </row>
    <row r="62" spans="1:26">
      <c r="A62" s="4" t="s">
        <v>58</v>
      </c>
      <c r="B62" s="53"/>
      <c r="C62" s="56"/>
      <c r="D62" s="56"/>
      <c r="E62" s="62"/>
      <c r="F62" s="53"/>
      <c r="G62" s="56"/>
      <c r="H62" s="56"/>
      <c r="I62" s="62"/>
      <c r="J62" s="53"/>
      <c r="K62" s="56"/>
      <c r="L62" s="56"/>
      <c r="M62" s="50"/>
      <c r="N62" s="53"/>
      <c r="O62" s="56"/>
      <c r="P62" s="56"/>
      <c r="Q62" s="50"/>
      <c r="R62" s="53"/>
      <c r="S62" s="56"/>
      <c r="T62" s="56"/>
      <c r="U62" s="59"/>
      <c r="V62" s="45"/>
      <c r="W62" s="46"/>
      <c r="X62" s="41"/>
      <c r="Y62" s="38"/>
      <c r="Z62" s="35"/>
    </row>
    <row r="63" spans="1:26" ht="27.75" thickBot="1">
      <c r="A63" s="8" t="s">
        <v>59</v>
      </c>
      <c r="B63" s="54"/>
      <c r="C63" s="57"/>
      <c r="D63" s="57"/>
      <c r="E63" s="63"/>
      <c r="F63" s="54"/>
      <c r="G63" s="57"/>
      <c r="H63" s="57"/>
      <c r="I63" s="63"/>
      <c r="J63" s="54"/>
      <c r="K63" s="57"/>
      <c r="L63" s="57"/>
      <c r="M63" s="51"/>
      <c r="N63" s="91" t="s">
        <v>72</v>
      </c>
      <c r="O63" s="92"/>
      <c r="P63" s="92"/>
      <c r="Q63" s="93"/>
      <c r="R63" s="54"/>
      <c r="S63" s="57"/>
      <c r="T63" s="57"/>
      <c r="U63" s="60"/>
      <c r="V63" s="47"/>
      <c r="W63" s="48"/>
      <c r="X63" s="42"/>
      <c r="Y63" s="39"/>
      <c r="Z63" s="36"/>
    </row>
    <row r="65" spans="1:16">
      <c r="A65" s="27" t="s">
        <v>70</v>
      </c>
      <c r="L65" s="15"/>
      <c r="M65" s="2"/>
      <c r="N65" s="31" t="s">
        <v>12</v>
      </c>
      <c r="O65" s="31"/>
      <c r="P65" s="31"/>
    </row>
    <row r="66" spans="1:16">
      <c r="L66" s="15"/>
      <c r="M66" s="2"/>
      <c r="N66" s="32" t="s">
        <v>8</v>
      </c>
      <c r="O66" s="32"/>
      <c r="P66" s="32"/>
    </row>
    <row r="67" spans="1:16">
      <c r="A67" s="29"/>
      <c r="B67" s="29"/>
      <c r="F67" s="29"/>
      <c r="L67" s="15"/>
      <c r="M67" s="29"/>
      <c r="N67" s="33" t="s">
        <v>9</v>
      </c>
      <c r="O67" s="33"/>
      <c r="P67" s="33"/>
    </row>
    <row r="68" spans="1:16">
      <c r="A68" s="29"/>
      <c r="B68" s="29"/>
      <c r="F68" s="29"/>
      <c r="L68" s="15"/>
      <c r="M68" s="29"/>
      <c r="N68" s="33" t="s">
        <v>60</v>
      </c>
      <c r="O68" s="33"/>
      <c r="P68" s="33"/>
    </row>
    <row r="69" spans="1:16">
      <c r="A69" s="29"/>
      <c r="B69" s="29"/>
      <c r="F69" s="29"/>
      <c r="J69" s="29"/>
    </row>
  </sheetData>
  <mergeCells count="253">
    <mergeCell ref="I28:I33"/>
    <mergeCell ref="F34:F39"/>
    <mergeCell ref="G34:G39"/>
    <mergeCell ref="H34:H39"/>
    <mergeCell ref="I34:I39"/>
    <mergeCell ref="F40:F45"/>
    <mergeCell ref="G40:G45"/>
    <mergeCell ref="H40:H45"/>
    <mergeCell ref="I40:I45"/>
    <mergeCell ref="F46:F51"/>
    <mergeCell ref="G46:G51"/>
    <mergeCell ref="H46:H51"/>
    <mergeCell ref="I46:I51"/>
    <mergeCell ref="K34:K39"/>
    <mergeCell ref="L34:L39"/>
    <mergeCell ref="M34:M39"/>
    <mergeCell ref="J46:J51"/>
    <mergeCell ref="K46:K51"/>
    <mergeCell ref="L46:L51"/>
    <mergeCell ref="M46:M51"/>
    <mergeCell ref="N46:N51"/>
    <mergeCell ref="J40:J45"/>
    <mergeCell ref="U40:U45"/>
    <mergeCell ref="T46:T51"/>
    <mergeCell ref="U46:U51"/>
    <mergeCell ref="F1:I1"/>
    <mergeCell ref="F2:I2"/>
    <mergeCell ref="F4:F9"/>
    <mergeCell ref="G4:G9"/>
    <mergeCell ref="H4:H9"/>
    <mergeCell ref="I4:I9"/>
    <mergeCell ref="F10:F15"/>
    <mergeCell ref="G10:G15"/>
    <mergeCell ref="H10:H15"/>
    <mergeCell ref="I10:I15"/>
    <mergeCell ref="F16:F21"/>
    <mergeCell ref="G16:G21"/>
    <mergeCell ref="H16:H21"/>
    <mergeCell ref="I16:I21"/>
    <mergeCell ref="F22:F27"/>
    <mergeCell ref="G22:G27"/>
    <mergeCell ref="H22:H27"/>
    <mergeCell ref="I22:I27"/>
    <mergeCell ref="F28:F33"/>
    <mergeCell ref="G28:G33"/>
    <mergeCell ref="H28:H33"/>
    <mergeCell ref="T52:T57"/>
    <mergeCell ref="U52:U57"/>
    <mergeCell ref="R52:R57"/>
    <mergeCell ref="S52:S57"/>
    <mergeCell ref="R16:R21"/>
    <mergeCell ref="S16:S21"/>
    <mergeCell ref="T16:T21"/>
    <mergeCell ref="U16:U21"/>
    <mergeCell ref="R22:R27"/>
    <mergeCell ref="S22:S27"/>
    <mergeCell ref="T22:T27"/>
    <mergeCell ref="U22:U27"/>
    <mergeCell ref="R28:R33"/>
    <mergeCell ref="S28:S33"/>
    <mergeCell ref="T28:T33"/>
    <mergeCell ref="U28:U33"/>
    <mergeCell ref="S46:S51"/>
    <mergeCell ref="R34:R39"/>
    <mergeCell ref="S34:S39"/>
    <mergeCell ref="T34:T39"/>
    <mergeCell ref="U34:U39"/>
    <mergeCell ref="R40:R45"/>
    <mergeCell ref="S40:S45"/>
    <mergeCell ref="T40:T45"/>
    <mergeCell ref="R1:U1"/>
    <mergeCell ref="R4:R9"/>
    <mergeCell ref="S4:S9"/>
    <mergeCell ref="T4:T9"/>
    <mergeCell ref="U4:U9"/>
    <mergeCell ref="R10:R15"/>
    <mergeCell ref="S10:S15"/>
    <mergeCell ref="T10:T15"/>
    <mergeCell ref="U10:U15"/>
    <mergeCell ref="R2:U2"/>
    <mergeCell ref="J1:M1"/>
    <mergeCell ref="N1:Q1"/>
    <mergeCell ref="J4:J9"/>
    <mergeCell ref="K4:K9"/>
    <mergeCell ref="L4:L9"/>
    <mergeCell ref="M4:M9"/>
    <mergeCell ref="N4:N9"/>
    <mergeCell ref="Q4:Q9"/>
    <mergeCell ref="P4:P9"/>
    <mergeCell ref="J2:M2"/>
    <mergeCell ref="N2:Q2"/>
    <mergeCell ref="J22:J27"/>
    <mergeCell ref="K22:K27"/>
    <mergeCell ref="L22:L27"/>
    <mergeCell ref="M22:M27"/>
    <mergeCell ref="J28:J33"/>
    <mergeCell ref="K28:K33"/>
    <mergeCell ref="L28:L33"/>
    <mergeCell ref="M28:M33"/>
    <mergeCell ref="J10:J15"/>
    <mergeCell ref="K10:K15"/>
    <mergeCell ref="L10:L15"/>
    <mergeCell ref="M10:M15"/>
    <mergeCell ref="J16:J21"/>
    <mergeCell ref="K16:K21"/>
    <mergeCell ref="L16:L21"/>
    <mergeCell ref="M16:M21"/>
    <mergeCell ref="O16:O21"/>
    <mergeCell ref="P28:P33"/>
    <mergeCell ref="Q28:Q33"/>
    <mergeCell ref="N10:N15"/>
    <mergeCell ref="O10:O15"/>
    <mergeCell ref="P10:P15"/>
    <mergeCell ref="O28:O33"/>
    <mergeCell ref="N16:N21"/>
    <mergeCell ref="N28:N33"/>
    <mergeCell ref="N22:N27"/>
    <mergeCell ref="O22:O27"/>
    <mergeCell ref="P22:P27"/>
    <mergeCell ref="A1:A3"/>
    <mergeCell ref="Q10:Q15"/>
    <mergeCell ref="O4:O9"/>
    <mergeCell ref="P16:P21"/>
    <mergeCell ref="Q16:Q21"/>
    <mergeCell ref="Q22:Q27"/>
    <mergeCell ref="O40:O45"/>
    <mergeCell ref="P40:P45"/>
    <mergeCell ref="Q40:Q45"/>
    <mergeCell ref="P34:P39"/>
    <mergeCell ref="Q34:Q39"/>
    <mergeCell ref="O34:O39"/>
    <mergeCell ref="B1:E1"/>
    <mergeCell ref="B4:B9"/>
    <mergeCell ref="C4:C9"/>
    <mergeCell ref="D4:D9"/>
    <mergeCell ref="E4:E9"/>
    <mergeCell ref="B10:B15"/>
    <mergeCell ref="C10:C15"/>
    <mergeCell ref="D10:D15"/>
    <mergeCell ref="E10:E15"/>
    <mergeCell ref="B2:E2"/>
    <mergeCell ref="B16:B21"/>
    <mergeCell ref="C16:C21"/>
    <mergeCell ref="D16:D21"/>
    <mergeCell ref="E16:E21"/>
    <mergeCell ref="B22:B27"/>
    <mergeCell ref="C22:C27"/>
    <mergeCell ref="D22:D27"/>
    <mergeCell ref="E22:E27"/>
    <mergeCell ref="B28:B33"/>
    <mergeCell ref="C28:C33"/>
    <mergeCell ref="D28:D33"/>
    <mergeCell ref="E28:E33"/>
    <mergeCell ref="B34:B39"/>
    <mergeCell ref="C34:C39"/>
    <mergeCell ref="D34:D39"/>
    <mergeCell ref="E34:E39"/>
    <mergeCell ref="B40:B45"/>
    <mergeCell ref="C40:C45"/>
    <mergeCell ref="D40:D45"/>
    <mergeCell ref="E40:E45"/>
    <mergeCell ref="B46:B51"/>
    <mergeCell ref="C46:C51"/>
    <mergeCell ref="D46:D51"/>
    <mergeCell ref="E46:E51"/>
    <mergeCell ref="L40:L45"/>
    <mergeCell ref="M40:M45"/>
    <mergeCell ref="N40:N45"/>
    <mergeCell ref="N34:N39"/>
    <mergeCell ref="J34:J39"/>
    <mergeCell ref="O46:O51"/>
    <mergeCell ref="P46:P51"/>
    <mergeCell ref="Q46:Q51"/>
    <mergeCell ref="R46:R51"/>
    <mergeCell ref="K40:K45"/>
    <mergeCell ref="N52:N57"/>
    <mergeCell ref="O52:O57"/>
    <mergeCell ref="P52:P57"/>
    <mergeCell ref="Q52:Q57"/>
    <mergeCell ref="B52:B57"/>
    <mergeCell ref="C52:C57"/>
    <mergeCell ref="D52:D57"/>
    <mergeCell ref="E52:E57"/>
    <mergeCell ref="J52:J57"/>
    <mergeCell ref="K52:K57"/>
    <mergeCell ref="L52:L57"/>
    <mergeCell ref="M52:M57"/>
    <mergeCell ref="F52:F57"/>
    <mergeCell ref="G52:G57"/>
    <mergeCell ref="H52:H57"/>
    <mergeCell ref="I52:I57"/>
    <mergeCell ref="B58:B63"/>
    <mergeCell ref="C58:C63"/>
    <mergeCell ref="D58:D63"/>
    <mergeCell ref="E58:E63"/>
    <mergeCell ref="F58:F63"/>
    <mergeCell ref="G58:G63"/>
    <mergeCell ref="X34:X39"/>
    <mergeCell ref="X40:X45"/>
    <mergeCell ref="X46:X51"/>
    <mergeCell ref="X52:X57"/>
    <mergeCell ref="V28:W33"/>
    <mergeCell ref="V22:W27"/>
    <mergeCell ref="V4:W9"/>
    <mergeCell ref="V10:W15"/>
    <mergeCell ref="V16:W21"/>
    <mergeCell ref="V34:W39"/>
    <mergeCell ref="V40:W45"/>
    <mergeCell ref="V46:W51"/>
    <mergeCell ref="V52:W57"/>
    <mergeCell ref="Y34:Y39"/>
    <mergeCell ref="Z34:Z39"/>
    <mergeCell ref="Y40:Y45"/>
    <mergeCell ref="Z40:Z45"/>
    <mergeCell ref="Y46:Y51"/>
    <mergeCell ref="Z46:Z51"/>
    <mergeCell ref="Y52:Y57"/>
    <mergeCell ref="Z52:Z57"/>
    <mergeCell ref="V3:W3"/>
    <mergeCell ref="Y4:Y9"/>
    <mergeCell ref="Z4:Z9"/>
    <mergeCell ref="Y10:Y15"/>
    <mergeCell ref="Z10:Z15"/>
    <mergeCell ref="Y16:Y21"/>
    <mergeCell ref="Z16:Z21"/>
    <mergeCell ref="Y22:Y27"/>
    <mergeCell ref="Z22:Z27"/>
    <mergeCell ref="Y28:Y33"/>
    <mergeCell ref="Z28:Z33"/>
    <mergeCell ref="X4:X9"/>
    <mergeCell ref="X10:X15"/>
    <mergeCell ref="X16:X21"/>
    <mergeCell ref="X22:X27"/>
    <mergeCell ref="X28:X33"/>
    <mergeCell ref="H58:H63"/>
    <mergeCell ref="I58:I63"/>
    <mergeCell ref="J58:J63"/>
    <mergeCell ref="K58:K63"/>
    <mergeCell ref="L58:L63"/>
    <mergeCell ref="M58:M63"/>
    <mergeCell ref="N58:N62"/>
    <mergeCell ref="O58:O62"/>
    <mergeCell ref="P58:P62"/>
    <mergeCell ref="N63:Q63"/>
    <mergeCell ref="Z58:Z63"/>
    <mergeCell ref="Y58:Y63"/>
    <mergeCell ref="X58:X63"/>
    <mergeCell ref="V58:W63"/>
    <mergeCell ref="R58:R63"/>
    <mergeCell ref="S58:S63"/>
    <mergeCell ref="T58:T63"/>
    <mergeCell ref="U58:U63"/>
    <mergeCell ref="Q58:Q62"/>
  </mergeCells>
  <printOptions horizontalCentered="1"/>
  <pageMargins left="0" right="0" top="0.55118110236220474" bottom="0.39370078740157483" header="0.11811023622047245" footer="0"/>
  <pageSetup paperSize="8" scale="84" orientation="portrait" r:id="rId1"/>
  <headerFooter>
    <oddHeader>&amp;CISTITUTO COMPRENSIVO DI QUILIANO: Bando Viaggi di Istruzione di una giornata a.s. 2017/2018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Benassuti</dc:creator>
  <cp:lastModifiedBy>Emanuela Benassuti</cp:lastModifiedBy>
  <cp:lastPrinted>2018-02-05T11:46:26Z</cp:lastPrinted>
  <dcterms:created xsi:type="dcterms:W3CDTF">2014-12-18T11:38:32Z</dcterms:created>
  <dcterms:modified xsi:type="dcterms:W3CDTF">2018-02-05T11:48:38Z</dcterms:modified>
</cp:coreProperties>
</file>