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\\srv2012\Pubblica\Ufficio Tecnico\LAVORI\Report\Report Ditte\2024\Erba\Lo Scoiattolo\06\"/>
    </mc:Choice>
  </mc:AlternateContent>
  <xr:revisionPtr revIDLastSave="0" documentId="13_ncr:1_{F180B936-570C-46D8-84DA-8B64AABD67FA}" xr6:coauthVersionLast="47" xr6:coauthVersionMax="47" xr10:uidLastSave="{00000000-0000-0000-0000-000000000000}"/>
  <bookViews>
    <workbookView xWindow="-20520" yWindow="1575" windowWidth="20640" windowHeight="11160" activeTab="22" xr2:uid="{00000000-000D-0000-FFFF-FFFF00000000}"/>
  </bookViews>
  <sheets>
    <sheet name="INTESTAZIONE" sheetId="74" r:id="rId1"/>
    <sheet name="1" sheetId="10" r:id="rId2"/>
    <sheet name="2" sheetId="57" state="hidden" r:id="rId3"/>
    <sheet name="3" sheetId="58" state="hidden" r:id="rId4"/>
    <sheet name="4" sheetId="59" state="hidden" r:id="rId5"/>
    <sheet name="5" sheetId="60" state="hidden" r:id="rId6"/>
    <sheet name="6" sheetId="61" state="hidden" r:id="rId7"/>
    <sheet name="7" sheetId="62" state="hidden" r:id="rId8"/>
    <sheet name="8" sheetId="63" state="hidden" r:id="rId9"/>
    <sheet name="9" sheetId="64" state="hidden" r:id="rId10"/>
    <sheet name="10" sheetId="65" state="hidden" r:id="rId11"/>
    <sheet name="11" sheetId="66" state="hidden" r:id="rId12"/>
    <sheet name="12" sheetId="67" state="hidden" r:id="rId13"/>
    <sheet name="13" sheetId="68" state="hidden" r:id="rId14"/>
    <sheet name="14" sheetId="69" state="hidden" r:id="rId15"/>
    <sheet name="15" sheetId="70" state="hidden" r:id="rId16"/>
    <sheet name="16" sheetId="71" state="hidden" r:id="rId17"/>
    <sheet name="17" sheetId="72" state="hidden" r:id="rId18"/>
    <sheet name="18" sheetId="49" state="hidden" r:id="rId19"/>
    <sheet name="19" sheetId="50" state="hidden" r:id="rId20"/>
    <sheet name="20" sheetId="51" state="hidden" r:id="rId21"/>
    <sheet name="Sommario RC_MV24" sheetId="73" r:id="rId22"/>
    <sheet name="Riassuntivo" sheetId="22" r:id="rId23"/>
  </sheets>
  <externalReferences>
    <externalReference r:id="rId24"/>
    <externalReference r:id="rId25"/>
    <externalReference r:id="rId26"/>
    <externalReference r:id="rId27"/>
  </externalReferences>
  <definedNames>
    <definedName name="_xlnm._FilterDatabase" localSheetId="22" hidden="1">Riassuntivo!$A$2:$R$24</definedName>
    <definedName name="_xlnm.Print_Area" localSheetId="1">'1'!$A$1:$E$35</definedName>
    <definedName name="_xlnm.Print_Area" localSheetId="0">INTESTAZIONE!$A$1:$H$16</definedName>
    <definedName name="_xlnm.Print_Area" localSheetId="22">Riassuntivo!$A$1:$U$24,Riassuntivo!$J$26:$Q$53</definedName>
    <definedName name="Cat_mano">'[1]Appoggio 2'!$B$2:$B$18</definedName>
    <definedName name="moa">[1]Appoggio!$A$2</definedName>
    <definedName name="mof">[1]Appoggio!$A$4</definedName>
    <definedName name="msa">[1]Appoggio!$A$3</definedName>
    <definedName name="msf">[1]Appoggio!$A$5</definedName>
    <definedName name="Ribasso" localSheetId="0">'[1]EPU '!$K$2</definedName>
    <definedName name="Ribasso" localSheetId="21">'[2]EPU '!$K$2</definedName>
    <definedName name="Ribasso">'[3]EPU '!$K$2</definedName>
    <definedName name="tot">#REF!</definedName>
    <definedName name="TOTALE1">#REF!</definedName>
    <definedName name="Vmax5">'[4]AP-44-54'!$Q$59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74" l="1"/>
  <c r="F12" i="74"/>
  <c r="K3" i="22"/>
  <c r="B3" i="10" l="1"/>
  <c r="J30" i="22"/>
  <c r="K22" i="22"/>
  <c r="K21" i="22"/>
  <c r="K20" i="22"/>
  <c r="K19" i="22"/>
  <c r="K18" i="22"/>
  <c r="K17" i="22"/>
  <c r="K16" i="22"/>
  <c r="K15" i="22"/>
  <c r="K14" i="22"/>
  <c r="K13" i="22"/>
  <c r="K12" i="22"/>
  <c r="K11" i="22"/>
  <c r="K10" i="22"/>
  <c r="K9" i="22"/>
  <c r="K8" i="22"/>
  <c r="K7" i="22"/>
  <c r="K6" i="22"/>
  <c r="K5" i="22"/>
  <c r="K4" i="22"/>
  <c r="E33" i="51"/>
  <c r="E32" i="51"/>
  <c r="E31" i="51"/>
  <c r="E30" i="51"/>
  <c r="E29" i="51"/>
  <c r="E28" i="51"/>
  <c r="E27" i="51"/>
  <c r="E26" i="51"/>
  <c r="E25" i="51"/>
  <c r="E24" i="51"/>
  <c r="E34" i="51" s="1"/>
  <c r="E35" i="51" s="1"/>
  <c r="E21" i="51"/>
  <c r="E20" i="51"/>
  <c r="E19" i="51"/>
  <c r="E18" i="51"/>
  <c r="E17" i="51"/>
  <c r="E16" i="51"/>
  <c r="E15" i="51"/>
  <c r="E14" i="51"/>
  <c r="E13" i="51"/>
  <c r="E12" i="51"/>
  <c r="E11" i="51"/>
  <c r="E22" i="51" s="1"/>
  <c r="E33" i="50"/>
  <c r="E32" i="50"/>
  <c r="E31" i="50"/>
  <c r="E30" i="50"/>
  <c r="E29" i="50"/>
  <c r="E28" i="50"/>
  <c r="E27" i="50"/>
  <c r="E26" i="50"/>
  <c r="E25" i="50"/>
  <c r="E24" i="50"/>
  <c r="E34" i="50" s="1"/>
  <c r="E35" i="50" s="1"/>
  <c r="E21" i="50"/>
  <c r="E20" i="50"/>
  <c r="E19" i="50"/>
  <c r="E18" i="50"/>
  <c r="E17" i="50"/>
  <c r="E16" i="50"/>
  <c r="E15" i="50"/>
  <c r="E14" i="50"/>
  <c r="E13" i="50"/>
  <c r="E12" i="50"/>
  <c r="E11" i="50"/>
  <c r="E22" i="50" s="1"/>
  <c r="E33" i="49"/>
  <c r="E32" i="49"/>
  <c r="E31" i="49"/>
  <c r="E30" i="49"/>
  <c r="E29" i="49"/>
  <c r="E28" i="49"/>
  <c r="E27" i="49"/>
  <c r="E26" i="49"/>
  <c r="E25" i="49"/>
  <c r="E24" i="49"/>
  <c r="E34" i="49" s="1"/>
  <c r="E35" i="49" s="1"/>
  <c r="E22" i="49"/>
  <c r="E21" i="49"/>
  <c r="E20" i="49"/>
  <c r="E19" i="49"/>
  <c r="E18" i="49"/>
  <c r="E17" i="49"/>
  <c r="E16" i="49"/>
  <c r="E15" i="49"/>
  <c r="E14" i="49"/>
  <c r="E13" i="49"/>
  <c r="E12" i="49"/>
  <c r="E11" i="49"/>
  <c r="E33" i="72"/>
  <c r="E32" i="72"/>
  <c r="E31" i="72"/>
  <c r="E30" i="72"/>
  <c r="E29" i="72"/>
  <c r="E28" i="72"/>
  <c r="E27" i="72"/>
  <c r="E26" i="72"/>
  <c r="E25" i="72"/>
  <c r="E24" i="72"/>
  <c r="E34" i="72" s="1"/>
  <c r="E35" i="72" s="1"/>
  <c r="E21" i="72"/>
  <c r="E20" i="72"/>
  <c r="E19" i="72"/>
  <c r="E18" i="72"/>
  <c r="E17" i="72"/>
  <c r="E16" i="72"/>
  <c r="E15" i="72"/>
  <c r="E14" i="72"/>
  <c r="E13" i="72"/>
  <c r="E12" i="72"/>
  <c r="E11" i="72"/>
  <c r="E22" i="72" s="1"/>
  <c r="E33" i="71"/>
  <c r="E32" i="71"/>
  <c r="E31" i="71"/>
  <c r="E30" i="71"/>
  <c r="E29" i="71"/>
  <c r="E28" i="71"/>
  <c r="E27" i="71"/>
  <c r="E26" i="71"/>
  <c r="E25" i="71"/>
  <c r="E24" i="71"/>
  <c r="E34" i="71" s="1"/>
  <c r="E35" i="71" s="1"/>
  <c r="E21" i="71"/>
  <c r="E20" i="71"/>
  <c r="E19" i="71"/>
  <c r="E18" i="71"/>
  <c r="E17" i="71"/>
  <c r="E16" i="71"/>
  <c r="E15" i="71"/>
  <c r="E14" i="71"/>
  <c r="E13" i="71"/>
  <c r="E12" i="71"/>
  <c r="E11" i="71"/>
  <c r="E22" i="71" s="1"/>
  <c r="E33" i="70"/>
  <c r="E32" i="70"/>
  <c r="E31" i="70"/>
  <c r="E30" i="70"/>
  <c r="E29" i="70"/>
  <c r="E28" i="70"/>
  <c r="E27" i="70"/>
  <c r="E26" i="70"/>
  <c r="E25" i="70"/>
  <c r="E24" i="70"/>
  <c r="E34" i="70" s="1"/>
  <c r="E35" i="70" s="1"/>
  <c r="E22" i="70"/>
  <c r="E21" i="70"/>
  <c r="E20" i="70"/>
  <c r="E19" i="70"/>
  <c r="E18" i="70"/>
  <c r="E17" i="70"/>
  <c r="E16" i="70"/>
  <c r="E15" i="70"/>
  <c r="E14" i="70"/>
  <c r="E13" i="70"/>
  <c r="E12" i="70"/>
  <c r="E11" i="70"/>
  <c r="E33" i="69"/>
  <c r="E32" i="69"/>
  <c r="E31" i="69"/>
  <c r="E30" i="69"/>
  <c r="E29" i="69"/>
  <c r="E28" i="69"/>
  <c r="E27" i="69"/>
  <c r="E26" i="69"/>
  <c r="E25" i="69"/>
  <c r="E24" i="69"/>
  <c r="E34" i="69" s="1"/>
  <c r="E35" i="69" s="1"/>
  <c r="E21" i="69"/>
  <c r="E20" i="69"/>
  <c r="E19" i="69"/>
  <c r="E18" i="69"/>
  <c r="E17" i="69"/>
  <c r="E16" i="69"/>
  <c r="E15" i="69"/>
  <c r="E14" i="69"/>
  <c r="E13" i="69"/>
  <c r="E12" i="69"/>
  <c r="E11" i="69"/>
  <c r="E22" i="69" s="1"/>
  <c r="E33" i="68"/>
  <c r="E32" i="68"/>
  <c r="E31" i="68"/>
  <c r="E30" i="68"/>
  <c r="E29" i="68"/>
  <c r="E28" i="68"/>
  <c r="E27" i="68"/>
  <c r="E26" i="68"/>
  <c r="E25" i="68"/>
  <c r="E24" i="68"/>
  <c r="E34" i="68" s="1"/>
  <c r="E35" i="68" s="1"/>
  <c r="E21" i="68"/>
  <c r="E20" i="68"/>
  <c r="E19" i="68"/>
  <c r="E18" i="68"/>
  <c r="E17" i="68"/>
  <c r="E16" i="68"/>
  <c r="E15" i="68"/>
  <c r="E14" i="68"/>
  <c r="E13" i="68"/>
  <c r="E12" i="68"/>
  <c r="E11" i="68"/>
  <c r="E22" i="68" s="1"/>
  <c r="E33" i="67"/>
  <c r="E32" i="67"/>
  <c r="E31" i="67"/>
  <c r="E30" i="67"/>
  <c r="E29" i="67"/>
  <c r="E28" i="67"/>
  <c r="E27" i="67"/>
  <c r="E26" i="67"/>
  <c r="E25" i="67"/>
  <c r="E24" i="67"/>
  <c r="E34" i="67" s="1"/>
  <c r="E35" i="67" s="1"/>
  <c r="E21" i="67"/>
  <c r="E20" i="67"/>
  <c r="E19" i="67"/>
  <c r="E18" i="67"/>
  <c r="E17" i="67"/>
  <c r="E16" i="67"/>
  <c r="E15" i="67"/>
  <c r="E14" i="67"/>
  <c r="E13" i="67"/>
  <c r="E12" i="67"/>
  <c r="E11" i="67"/>
  <c r="E22" i="67" s="1"/>
  <c r="E33" i="66"/>
  <c r="E32" i="66"/>
  <c r="E31" i="66"/>
  <c r="E30" i="66"/>
  <c r="E29" i="66"/>
  <c r="E28" i="66"/>
  <c r="E27" i="66"/>
  <c r="E26" i="66"/>
  <c r="E25" i="66"/>
  <c r="E24" i="66"/>
  <c r="E34" i="66" s="1"/>
  <c r="E35" i="66" s="1"/>
  <c r="E21" i="66"/>
  <c r="E20" i="66"/>
  <c r="E19" i="66"/>
  <c r="E18" i="66"/>
  <c r="E17" i="66"/>
  <c r="E16" i="66"/>
  <c r="E15" i="66"/>
  <c r="E14" i="66"/>
  <c r="E13" i="66"/>
  <c r="E12" i="66"/>
  <c r="E11" i="66"/>
  <c r="E22" i="66" s="1"/>
  <c r="E33" i="65"/>
  <c r="E32" i="65"/>
  <c r="E31" i="65"/>
  <c r="E30" i="65"/>
  <c r="E29" i="65"/>
  <c r="E28" i="65"/>
  <c r="E27" i="65"/>
  <c r="E26" i="65"/>
  <c r="E25" i="65"/>
  <c r="E24" i="65"/>
  <c r="E34" i="65" s="1"/>
  <c r="E35" i="65" s="1"/>
  <c r="E21" i="65"/>
  <c r="E20" i="65"/>
  <c r="E19" i="65"/>
  <c r="E18" i="65"/>
  <c r="E17" i="65"/>
  <c r="E16" i="65"/>
  <c r="E15" i="65"/>
  <c r="E14" i="65"/>
  <c r="E13" i="65"/>
  <c r="E12" i="65"/>
  <c r="E11" i="65"/>
  <c r="E22" i="65" s="1"/>
  <c r="E33" i="64"/>
  <c r="E32" i="64"/>
  <c r="E31" i="64"/>
  <c r="E30" i="64"/>
  <c r="E29" i="64"/>
  <c r="E28" i="64"/>
  <c r="E27" i="64"/>
  <c r="E26" i="64"/>
  <c r="E25" i="64"/>
  <c r="E24" i="64"/>
  <c r="E34" i="64" s="1"/>
  <c r="E35" i="64" s="1"/>
  <c r="E21" i="64"/>
  <c r="E20" i="64"/>
  <c r="E19" i="64"/>
  <c r="E18" i="64"/>
  <c r="E17" i="64"/>
  <c r="E16" i="64"/>
  <c r="E15" i="64"/>
  <c r="E14" i="64"/>
  <c r="E13" i="64"/>
  <c r="E12" i="64"/>
  <c r="E11" i="64"/>
  <c r="E22" i="64" s="1"/>
  <c r="E33" i="63"/>
  <c r="E32" i="63"/>
  <c r="E31" i="63"/>
  <c r="E30" i="63"/>
  <c r="E29" i="63"/>
  <c r="E28" i="63"/>
  <c r="E27" i="63"/>
  <c r="E26" i="63"/>
  <c r="E25" i="63"/>
  <c r="E24" i="63"/>
  <c r="E34" i="63" s="1"/>
  <c r="E35" i="63" s="1"/>
  <c r="E21" i="63"/>
  <c r="E20" i="63"/>
  <c r="E19" i="63"/>
  <c r="E18" i="63"/>
  <c r="E17" i="63"/>
  <c r="E16" i="63"/>
  <c r="E15" i="63"/>
  <c r="E14" i="63"/>
  <c r="E13" i="63"/>
  <c r="E12" i="63"/>
  <c r="E11" i="63"/>
  <c r="E22" i="63" s="1"/>
  <c r="E33" i="62"/>
  <c r="E32" i="62"/>
  <c r="E31" i="62"/>
  <c r="E30" i="62"/>
  <c r="E29" i="62"/>
  <c r="E28" i="62"/>
  <c r="E27" i="62"/>
  <c r="E26" i="62"/>
  <c r="E25" i="62"/>
  <c r="E24" i="62"/>
  <c r="E34" i="62" s="1"/>
  <c r="E35" i="62" s="1"/>
  <c r="E21" i="62"/>
  <c r="E20" i="62"/>
  <c r="E19" i="62"/>
  <c r="E18" i="62"/>
  <c r="E17" i="62"/>
  <c r="E16" i="62"/>
  <c r="E15" i="62"/>
  <c r="E14" i="62"/>
  <c r="E13" i="62"/>
  <c r="E12" i="62"/>
  <c r="E11" i="62"/>
  <c r="E22" i="62" s="1"/>
  <c r="E33" i="61"/>
  <c r="E32" i="61"/>
  <c r="E31" i="61"/>
  <c r="E30" i="61"/>
  <c r="E29" i="61"/>
  <c r="E28" i="61"/>
  <c r="E27" i="61"/>
  <c r="E26" i="61"/>
  <c r="E25" i="61"/>
  <c r="E24" i="61"/>
  <c r="E34" i="61" s="1"/>
  <c r="E35" i="61" s="1"/>
  <c r="E21" i="61"/>
  <c r="E20" i="61"/>
  <c r="E19" i="61"/>
  <c r="E18" i="61"/>
  <c r="E17" i="61"/>
  <c r="E16" i="61"/>
  <c r="E15" i="61"/>
  <c r="E14" i="61"/>
  <c r="E13" i="61"/>
  <c r="E12" i="61"/>
  <c r="E11" i="61"/>
  <c r="E22" i="61" s="1"/>
  <c r="E33" i="60"/>
  <c r="E34" i="60" s="1"/>
  <c r="E35" i="60" s="1"/>
  <c r="E32" i="60"/>
  <c r="E31" i="60"/>
  <c r="E30" i="60"/>
  <c r="E29" i="60"/>
  <c r="E28" i="60"/>
  <c r="E27" i="60"/>
  <c r="E26" i="60"/>
  <c r="E25" i="60"/>
  <c r="E24" i="60"/>
  <c r="E21" i="60"/>
  <c r="E20" i="60"/>
  <c r="E22" i="60" s="1"/>
  <c r="E19" i="60"/>
  <c r="E18" i="60"/>
  <c r="E17" i="60"/>
  <c r="E16" i="60"/>
  <c r="E15" i="60"/>
  <c r="E14" i="60"/>
  <c r="E13" i="60"/>
  <c r="E12" i="60"/>
  <c r="E11" i="60"/>
  <c r="E33" i="59"/>
  <c r="E32" i="59"/>
  <c r="E31" i="59"/>
  <c r="E30" i="59"/>
  <c r="E29" i="59"/>
  <c r="E28" i="59"/>
  <c r="E27" i="59"/>
  <c r="E26" i="59"/>
  <c r="E25" i="59"/>
  <c r="E24" i="59"/>
  <c r="E34" i="59" s="1"/>
  <c r="E35" i="59" s="1"/>
  <c r="E21" i="59"/>
  <c r="E20" i="59"/>
  <c r="E19" i="59"/>
  <c r="E18" i="59"/>
  <c r="E17" i="59"/>
  <c r="E16" i="59"/>
  <c r="E15" i="59"/>
  <c r="E14" i="59"/>
  <c r="E13" i="59"/>
  <c r="E12" i="59"/>
  <c r="E11" i="59"/>
  <c r="E22" i="59" s="1"/>
  <c r="E33" i="58"/>
  <c r="E32" i="58"/>
  <c r="E31" i="58"/>
  <c r="E30" i="58"/>
  <c r="E29" i="58"/>
  <c r="E28" i="58"/>
  <c r="E27" i="58"/>
  <c r="E26" i="58"/>
  <c r="E25" i="58"/>
  <c r="E24" i="58"/>
  <c r="E34" i="58" s="1"/>
  <c r="E35" i="58" s="1"/>
  <c r="E22" i="58"/>
  <c r="E21" i="58"/>
  <c r="E20" i="58"/>
  <c r="E19" i="58"/>
  <c r="E18" i="58"/>
  <c r="E17" i="58"/>
  <c r="E16" i="58"/>
  <c r="E15" i="58"/>
  <c r="E14" i="58"/>
  <c r="E13" i="58"/>
  <c r="E12" i="58"/>
  <c r="E11" i="58"/>
  <c r="E33" i="57"/>
  <c r="E32" i="57"/>
  <c r="E31" i="57"/>
  <c r="E30" i="57"/>
  <c r="E29" i="57"/>
  <c r="E28" i="57"/>
  <c r="E27" i="57"/>
  <c r="E26" i="57"/>
  <c r="E25" i="57"/>
  <c r="E24" i="57"/>
  <c r="E34" i="57" s="1"/>
  <c r="E35" i="57" s="1"/>
  <c r="E21" i="57"/>
  <c r="E20" i="57"/>
  <c r="E19" i="57"/>
  <c r="E18" i="57"/>
  <c r="E17" i="57"/>
  <c r="E16" i="57"/>
  <c r="E15" i="57"/>
  <c r="E14" i="57"/>
  <c r="E13" i="57"/>
  <c r="E12" i="57"/>
  <c r="E11" i="57"/>
  <c r="E22" i="57" s="1"/>
  <c r="P53" i="22" l="1"/>
  <c r="J27" i="22"/>
  <c r="J28" i="22"/>
  <c r="F4" i="74"/>
  <c r="F7" i="74"/>
  <c r="F19" i="74"/>
  <c r="H9" i="73"/>
  <c r="G9" i="73"/>
  <c r="F9" i="73"/>
  <c r="E9" i="73"/>
  <c r="D9" i="73"/>
  <c r="C9" i="73"/>
  <c r="B9" i="73"/>
  <c r="A9" i="73"/>
  <c r="B7" i="73"/>
  <c r="I5" i="73"/>
  <c r="A2" i="73"/>
  <c r="I10" i="73" l="1"/>
  <c r="J29" i="22"/>
  <c r="I23" i="22"/>
  <c r="D10" i="73" s="1"/>
  <c r="U22" i="22"/>
  <c r="U21" i="22"/>
  <c r="U20" i="22"/>
  <c r="U19" i="22"/>
  <c r="U18" i="22"/>
  <c r="U17" i="22"/>
  <c r="U16" i="22"/>
  <c r="U15" i="22"/>
  <c r="U14" i="22"/>
  <c r="U13" i="22"/>
  <c r="U12" i="22"/>
  <c r="U11" i="22"/>
  <c r="U10" i="22"/>
  <c r="U9" i="22"/>
  <c r="U8" i="22"/>
  <c r="U7" i="22"/>
  <c r="U6" i="22"/>
  <c r="U5" i="22"/>
  <c r="U4" i="22"/>
  <c r="U3" i="22"/>
  <c r="F22" i="22" l="1"/>
  <c r="L52" i="22" s="1"/>
  <c r="F21" i="22"/>
  <c r="L51" i="22" s="1"/>
  <c r="F20" i="22"/>
  <c r="L50" i="22" s="1"/>
  <c r="F19" i="22"/>
  <c r="L49" i="22" s="1"/>
  <c r="F18" i="22"/>
  <c r="L48" i="22" s="1"/>
  <c r="F17" i="22"/>
  <c r="L47" i="22" s="1"/>
  <c r="F16" i="22"/>
  <c r="L46" i="22" s="1"/>
  <c r="F15" i="22"/>
  <c r="L45" i="22" s="1"/>
  <c r="F14" i="22"/>
  <c r="L44" i="22" s="1"/>
  <c r="F13" i="22"/>
  <c r="L43" i="22" s="1"/>
  <c r="F12" i="22"/>
  <c r="L42" i="22" s="1"/>
  <c r="F11" i="22"/>
  <c r="L41" i="22" s="1"/>
  <c r="F10" i="22"/>
  <c r="L40" i="22" s="1"/>
  <c r="F9" i="22"/>
  <c r="L39" i="22" s="1"/>
  <c r="F8" i="22"/>
  <c r="L38" i="22" s="1"/>
  <c r="F7" i="22"/>
  <c r="L37" i="22" s="1"/>
  <c r="F6" i="22"/>
  <c r="L36" i="22" s="1"/>
  <c r="F5" i="22"/>
  <c r="L35" i="22" s="1"/>
  <c r="F4" i="22"/>
  <c r="L34" i="22" s="1"/>
  <c r="H23" i="22" l="1"/>
  <c r="C10" i="73" s="1"/>
  <c r="E22" i="22"/>
  <c r="K52" i="22" s="1"/>
  <c r="E21" i="22"/>
  <c r="K51" i="22" s="1"/>
  <c r="E20" i="22"/>
  <c r="K50" i="22" s="1"/>
  <c r="E19" i="22"/>
  <c r="K49" i="22" s="1"/>
  <c r="E18" i="22"/>
  <c r="K48" i="22" s="1"/>
  <c r="E17" i="22"/>
  <c r="K47" i="22" s="1"/>
  <c r="E16" i="22"/>
  <c r="K46" i="22" s="1"/>
  <c r="E15" i="22"/>
  <c r="K45" i="22" s="1"/>
  <c r="E14" i="22"/>
  <c r="K44" i="22" s="1"/>
  <c r="E13" i="22"/>
  <c r="K43" i="22" s="1"/>
  <c r="E12" i="22"/>
  <c r="K42" i="22" s="1"/>
  <c r="E11" i="22"/>
  <c r="K41" i="22" s="1"/>
  <c r="E10" i="22"/>
  <c r="K40" i="22" s="1"/>
  <c r="E9" i="22"/>
  <c r="K39" i="22" s="1"/>
  <c r="E8" i="22"/>
  <c r="K38" i="22" s="1"/>
  <c r="E7" i="22"/>
  <c r="K37" i="22" s="1"/>
  <c r="E6" i="22"/>
  <c r="K36" i="22" s="1"/>
  <c r="E5" i="22"/>
  <c r="K35" i="22" s="1"/>
  <c r="E4" i="22"/>
  <c r="K34" i="22" s="1"/>
  <c r="E3" i="22"/>
  <c r="K33" i="22" s="1"/>
  <c r="P22" i="22"/>
  <c r="D22" i="22"/>
  <c r="J52" i="22" s="1"/>
  <c r="C22" i="22"/>
  <c r="B22" i="22"/>
  <c r="P21" i="22"/>
  <c r="D21" i="22"/>
  <c r="J51" i="22" s="1"/>
  <c r="C21" i="22"/>
  <c r="B21" i="22"/>
  <c r="P20" i="22"/>
  <c r="D20" i="22"/>
  <c r="J50" i="22" s="1"/>
  <c r="C20" i="22"/>
  <c r="B20" i="22"/>
  <c r="P19" i="22"/>
  <c r="D19" i="22"/>
  <c r="J49" i="22" s="1"/>
  <c r="C19" i="22"/>
  <c r="B19" i="22"/>
  <c r="P18" i="22"/>
  <c r="D18" i="22"/>
  <c r="J48" i="22" s="1"/>
  <c r="C18" i="22"/>
  <c r="B18" i="22"/>
  <c r="P17" i="22"/>
  <c r="D17" i="22"/>
  <c r="J47" i="22" s="1"/>
  <c r="C17" i="22"/>
  <c r="B17" i="22"/>
  <c r="P16" i="22"/>
  <c r="D16" i="22"/>
  <c r="J46" i="22" s="1"/>
  <c r="C16" i="22"/>
  <c r="B16" i="22"/>
  <c r="P15" i="22"/>
  <c r="D15" i="22"/>
  <c r="J45" i="22" s="1"/>
  <c r="C15" i="22"/>
  <c r="B15" i="22"/>
  <c r="P14" i="22"/>
  <c r="D14" i="22"/>
  <c r="J44" i="22" s="1"/>
  <c r="C14" i="22"/>
  <c r="B14" i="22"/>
  <c r="P13" i="22"/>
  <c r="D13" i="22"/>
  <c r="J43" i="22" s="1"/>
  <c r="C13" i="22"/>
  <c r="B13" i="22"/>
  <c r="P12" i="22"/>
  <c r="D12" i="22"/>
  <c r="J42" i="22" s="1"/>
  <c r="C12" i="22"/>
  <c r="B12" i="22"/>
  <c r="P11" i="22"/>
  <c r="D11" i="22"/>
  <c r="J41" i="22" s="1"/>
  <c r="C11" i="22"/>
  <c r="B11" i="22"/>
  <c r="P10" i="22"/>
  <c r="D10" i="22"/>
  <c r="J40" i="22" s="1"/>
  <c r="C10" i="22"/>
  <c r="B10" i="22"/>
  <c r="P9" i="22"/>
  <c r="D9" i="22"/>
  <c r="J39" i="22" s="1"/>
  <c r="C9" i="22"/>
  <c r="B9" i="22"/>
  <c r="P8" i="22"/>
  <c r="D8" i="22"/>
  <c r="J38" i="22" s="1"/>
  <c r="C8" i="22"/>
  <c r="B8" i="22"/>
  <c r="P7" i="22"/>
  <c r="D7" i="22"/>
  <c r="J37" i="22" s="1"/>
  <c r="C7" i="22"/>
  <c r="B7" i="22"/>
  <c r="P6" i="22"/>
  <c r="D6" i="22"/>
  <c r="J36" i="22" s="1"/>
  <c r="C6" i="22"/>
  <c r="B6" i="22"/>
  <c r="P5" i="22"/>
  <c r="D5" i="22"/>
  <c r="J35" i="22" s="1"/>
  <c r="C5" i="22"/>
  <c r="B5" i="22"/>
  <c r="P4" i="22"/>
  <c r="D4" i="22"/>
  <c r="J34" i="22" s="1"/>
  <c r="C4" i="22"/>
  <c r="B4" i="22"/>
  <c r="P3" i="22"/>
  <c r="F3" i="22"/>
  <c r="L33" i="22" s="1"/>
  <c r="D3" i="22"/>
  <c r="J33" i="22" s="1"/>
  <c r="C3" i="22"/>
  <c r="B3" i="22"/>
  <c r="M18" i="22" l="1"/>
  <c r="M6" i="22"/>
  <c r="M22" i="22"/>
  <c r="M20" i="22"/>
  <c r="M19" i="22"/>
  <c r="M17" i="22"/>
  <c r="M13" i="22"/>
  <c r="M9" i="22"/>
  <c r="M7" i="22"/>
  <c r="M21" i="22"/>
  <c r="M16" i="22"/>
  <c r="M15" i="22"/>
  <c r="M14" i="22"/>
  <c r="M10" i="22"/>
  <c r="M4" i="22"/>
  <c r="E33" i="10"/>
  <c r="E32" i="10"/>
  <c r="E31" i="10"/>
  <c r="E30" i="10"/>
  <c r="E29" i="10"/>
  <c r="E28" i="10"/>
  <c r="E27" i="10"/>
  <c r="E26" i="10"/>
  <c r="E25" i="10"/>
  <c r="E24" i="10"/>
  <c r="E21" i="10"/>
  <c r="E20" i="10"/>
  <c r="E19" i="10"/>
  <c r="E18" i="10"/>
  <c r="E17" i="10"/>
  <c r="E16" i="10"/>
  <c r="E15" i="10"/>
  <c r="E14" i="10"/>
  <c r="E13" i="10"/>
  <c r="E12" i="10"/>
  <c r="E11" i="10"/>
  <c r="M51" i="22" l="1"/>
  <c r="J21" i="22"/>
  <c r="G21" i="22" s="1"/>
  <c r="L21" i="22" s="1"/>
  <c r="M37" i="22"/>
  <c r="J7" i="22"/>
  <c r="G7" i="22" s="1"/>
  <c r="L7" i="22" s="1"/>
  <c r="M50" i="22"/>
  <c r="J20" i="22"/>
  <c r="M45" i="22"/>
  <c r="J15" i="22"/>
  <c r="G15" i="22" s="1"/>
  <c r="L15" i="22" s="1"/>
  <c r="M43" i="22"/>
  <c r="J13" i="22"/>
  <c r="G13" i="22" s="1"/>
  <c r="L13" i="22" s="1"/>
  <c r="M52" i="22"/>
  <c r="J22" i="22"/>
  <c r="G22" i="22" s="1"/>
  <c r="L22" i="22" s="1"/>
  <c r="M46" i="22"/>
  <c r="J16" i="22"/>
  <c r="M47" i="22"/>
  <c r="J17" i="22"/>
  <c r="G17" i="22" s="1"/>
  <c r="L17" i="22" s="1"/>
  <c r="M40" i="22"/>
  <c r="J10" i="22"/>
  <c r="G10" i="22" s="1"/>
  <c r="L10" i="22" s="1"/>
  <c r="M36" i="22"/>
  <c r="J6" i="22"/>
  <c r="G6" i="22" s="1"/>
  <c r="L6" i="22" s="1"/>
  <c r="M39" i="22"/>
  <c r="J9" i="22"/>
  <c r="G9" i="22" s="1"/>
  <c r="L9" i="22" s="1"/>
  <c r="M49" i="22"/>
  <c r="J19" i="22"/>
  <c r="G19" i="22" s="1"/>
  <c r="L19" i="22" s="1"/>
  <c r="M34" i="22"/>
  <c r="J4" i="22"/>
  <c r="G4" i="22" s="1"/>
  <c r="L4" i="22" s="1"/>
  <c r="M44" i="22"/>
  <c r="J14" i="22"/>
  <c r="G14" i="22" s="1"/>
  <c r="L14" i="22" s="1"/>
  <c r="M48" i="22"/>
  <c r="J18" i="22"/>
  <c r="G18" i="22" s="1"/>
  <c r="L18" i="22" s="1"/>
  <c r="N10" i="22"/>
  <c r="N40" i="22" s="1"/>
  <c r="N6" i="22"/>
  <c r="N36" i="22" s="1"/>
  <c r="N22" i="22"/>
  <c r="N52" i="22" s="1"/>
  <c r="N17" i="22"/>
  <c r="N47" i="22" s="1"/>
  <c r="N14" i="22"/>
  <c r="N44" i="22" s="1"/>
  <c r="N16" i="22"/>
  <c r="N46" i="22" s="1"/>
  <c r="N21" i="22"/>
  <c r="N51" i="22" s="1"/>
  <c r="N15" i="22"/>
  <c r="N45" i="22" s="1"/>
  <c r="N7" i="22"/>
  <c r="N37" i="22" s="1"/>
  <c r="N9" i="22"/>
  <c r="N39" i="22" s="1"/>
  <c r="N13" i="22"/>
  <c r="N43" i="22" s="1"/>
  <c r="N19" i="22"/>
  <c r="N49" i="22" s="1"/>
  <c r="N20" i="22"/>
  <c r="N50" i="22" s="1"/>
  <c r="N4" i="22"/>
  <c r="N34" i="22" s="1"/>
  <c r="N18" i="22"/>
  <c r="N48" i="22" s="1"/>
  <c r="M12" i="22"/>
  <c r="M8" i="22"/>
  <c r="G20" i="22"/>
  <c r="L20" i="22" s="1"/>
  <c r="G16" i="22"/>
  <c r="L16" i="22" s="1"/>
  <c r="M11" i="22"/>
  <c r="M5" i="22"/>
  <c r="E34" i="10"/>
  <c r="E22" i="10"/>
  <c r="K23" i="22" s="1"/>
  <c r="F10" i="73" s="1"/>
  <c r="M35" i="22" l="1"/>
  <c r="J5" i="22"/>
  <c r="G5" i="22" s="1"/>
  <c r="L5" i="22" s="1"/>
  <c r="M41" i="22"/>
  <c r="J11" i="22"/>
  <c r="G11" i="22" s="1"/>
  <c r="L11" i="22" s="1"/>
  <c r="M38" i="22"/>
  <c r="J8" i="22"/>
  <c r="G8" i="22" s="1"/>
  <c r="L8" i="22" s="1"/>
  <c r="M42" i="22"/>
  <c r="J12" i="22"/>
  <c r="G12" i="22" s="1"/>
  <c r="L12" i="22" s="1"/>
  <c r="O21" i="22"/>
  <c r="O51" i="22" s="1"/>
  <c r="O16" i="22"/>
  <c r="O46" i="22" s="1"/>
  <c r="O7" i="22"/>
  <c r="O37" i="22" s="1"/>
  <c r="O14" i="22"/>
  <c r="O44" i="22" s="1"/>
  <c r="O9" i="22"/>
  <c r="O39" i="22" s="1"/>
  <c r="O18" i="22"/>
  <c r="O48" i="22" s="1"/>
  <c r="O4" i="22"/>
  <c r="O34" i="22" s="1"/>
  <c r="O17" i="22"/>
  <c r="O47" i="22" s="1"/>
  <c r="O20" i="22"/>
  <c r="O50" i="22" s="1"/>
  <c r="O22" i="22"/>
  <c r="O52" i="22" s="1"/>
  <c r="O15" i="22"/>
  <c r="O45" i="22" s="1"/>
  <c r="O19" i="22"/>
  <c r="O49" i="22" s="1"/>
  <c r="O6" i="22"/>
  <c r="O36" i="22" s="1"/>
  <c r="O13" i="22"/>
  <c r="O43" i="22" s="1"/>
  <c r="O10" i="22"/>
  <c r="O40" i="22" s="1"/>
  <c r="N12" i="22"/>
  <c r="N42" i="22" s="1"/>
  <c r="N5" i="22"/>
  <c r="N35" i="22" s="1"/>
  <c r="N8" i="22"/>
  <c r="N38" i="22" s="1"/>
  <c r="N11" i="22"/>
  <c r="N41" i="22" s="1"/>
  <c r="E35" i="10"/>
  <c r="O8" i="22" l="1"/>
  <c r="O38" i="22" s="1"/>
  <c r="O5" i="22"/>
  <c r="O35" i="22" s="1"/>
  <c r="O12" i="22"/>
  <c r="O42" i="22" s="1"/>
  <c r="O11" i="22"/>
  <c r="O41" i="22" s="1"/>
  <c r="M3" i="22"/>
  <c r="M24" i="22"/>
  <c r="M33" i="22" l="1"/>
  <c r="J3" i="22"/>
  <c r="L3" i="22" s="1"/>
  <c r="N3" i="22"/>
  <c r="N33" i="22" s="1"/>
  <c r="N53" i="22" s="1"/>
  <c r="M53" i="22" s="1"/>
  <c r="M23" i="22"/>
  <c r="O53" i="22" l="1"/>
  <c r="N23" i="22"/>
  <c r="N24" i="22"/>
  <c r="H10" i="73"/>
  <c r="O3" i="22"/>
  <c r="O33" i="22" s="1"/>
  <c r="J23" i="22"/>
  <c r="E10" i="73" s="1"/>
  <c r="G23" i="22"/>
  <c r="B10" i="73" s="1"/>
  <c r="L23" i="22"/>
  <c r="G10" i="73" s="1"/>
  <c r="O23" i="22" l="1"/>
  <c r="Q53" i="22" l="1"/>
  <c r="Q54" i="22" s="1"/>
  <c r="R54" i="2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Jessica Giordano</author>
  </authors>
  <commentList>
    <comment ref="B15" authorId="0" shapeId="0" xr:uid="{7DF38E1E-3B56-4B79-B3DF-27B4F1592E27}">
      <text>
        <r>
          <rPr>
            <b/>
            <sz val="9"/>
            <color indexed="81"/>
            <rFont val="Tahoma"/>
            <family val="2"/>
          </rPr>
          <t>Jessica Giordano:</t>
        </r>
        <r>
          <rPr>
            <sz val="9"/>
            <color indexed="81"/>
            <rFont val="Tahoma"/>
            <family val="2"/>
          </rPr>
          <t xml:space="preserve">
V. Tabella di verifica della congruità della manodopera</t>
        </r>
      </text>
    </comment>
    <comment ref="C16" authorId="0" shapeId="0" xr:uid="{ED56A433-F204-461B-B993-C71BD2958929}">
      <text>
        <r>
          <rPr>
            <b/>
            <sz val="9"/>
            <color indexed="81"/>
            <rFont val="Tahoma"/>
            <family val="2"/>
          </rPr>
          <t>Jessica Giordano:</t>
        </r>
        <r>
          <rPr>
            <sz val="9"/>
            <color indexed="81"/>
            <rFont val="Tahoma"/>
            <family val="2"/>
          </rPr>
          <t xml:space="preserve">
V. tabella d'incidenza dei costi della sicurezza</t>
        </r>
      </text>
    </comment>
  </commentList>
</comments>
</file>

<file path=xl/sharedStrings.xml><?xml version="1.0" encoding="utf-8"?>
<sst xmlns="http://schemas.openxmlformats.org/spreadsheetml/2006/main" count="632" uniqueCount="99">
  <si>
    <t>Ditta</t>
  </si>
  <si>
    <t>Data</t>
  </si>
  <si>
    <t>Comune</t>
  </si>
  <si>
    <r>
      <rPr>
        <b/>
        <sz val="11"/>
        <color theme="1"/>
        <rFont val="Arial"/>
        <family val="2"/>
      </rPr>
      <t>C.I.R.A. S.r.l.</t>
    </r>
    <r>
      <rPr>
        <sz val="11"/>
        <color theme="1"/>
        <rFont val="Calibri"/>
        <family val="2"/>
        <scheme val="minor"/>
      </rPr>
      <t xml:space="preserve">
</t>
    </r>
    <r>
      <rPr>
        <sz val="8"/>
        <color theme="1"/>
        <rFont val="Arial"/>
        <family val="2"/>
      </rPr>
      <t>Sede legale e Impianto di depurazione
		17058 Dego, Loc. Piano 6/A (SV) – tel.(019) 5778013
C.F.  92054820094 - P.I. 01221980095
E-mail: info@ciraservizioidrico.it
Pec: consorziocirasu@pcert.postecert.it
Web site: www.ciraservizioidrico.it</t>
    </r>
  </si>
  <si>
    <t>Descrizione</t>
  </si>
  <si>
    <t>Manodopera/attrezzatura/lavorazione</t>
  </si>
  <si>
    <t>tempo [h]</t>
  </si>
  <si>
    <t>importo unitario [€/h]</t>
  </si>
  <si>
    <t>Importo totale [€]</t>
  </si>
  <si>
    <t>Materiale</t>
  </si>
  <si>
    <t>quantità [n°]</t>
  </si>
  <si>
    <t>totale</t>
  </si>
  <si>
    <t>Totale generale</t>
  </si>
  <si>
    <t>da compilare</t>
  </si>
  <si>
    <t>Resoconto intervento</t>
  </si>
  <si>
    <t>CIG</t>
  </si>
  <si>
    <t>Codice interno</t>
  </si>
  <si>
    <t>Importo totale</t>
  </si>
  <si>
    <t>Tipologia</t>
  </si>
  <si>
    <t>n°</t>
  </si>
  <si>
    <t>Totale</t>
  </si>
  <si>
    <t>Indicazioni fatturazione</t>
  </si>
  <si>
    <t>Controllo</t>
  </si>
  <si>
    <t>Importo da liquidare</t>
  </si>
  <si>
    <t>Importo lordo lavori soggetto a R/A</t>
  </si>
  <si>
    <t xml:space="preserve">Importo ribasso </t>
  </si>
  <si>
    <t>Importo oneri sicurezza non soggetto a R/A</t>
  </si>
  <si>
    <t>Importo manodopera non soggetto a R/A</t>
  </si>
  <si>
    <t>Importo lavori al netto del R/A</t>
  </si>
  <si>
    <t>Co-An</t>
  </si>
  <si>
    <t>Cod. interno</t>
  </si>
  <si>
    <t>Impianto</t>
  </si>
  <si>
    <t>Codice interno/Co-An</t>
  </si>
  <si>
    <t>Superficie [mq]</t>
  </si>
  <si>
    <t>Note</t>
  </si>
  <si>
    <t>Importo lordo manodopera soggetto a R/A</t>
  </si>
  <si>
    <t>Ritenuta infortuni 0,5%</t>
  </si>
  <si>
    <t>Affidamento</t>
  </si>
  <si>
    <t>Sostituzione/Estensione</t>
  </si>
  <si>
    <t xml:space="preserve">Lunghezza </t>
  </si>
  <si>
    <t>Contabilità [Corpo / Misura / Economia]</t>
  </si>
  <si>
    <t>Economia</t>
  </si>
  <si>
    <t>Importo Totale</t>
  </si>
  <si>
    <t>Importo totale affidamento</t>
  </si>
  <si>
    <t>CONTROLLO</t>
  </si>
  <si>
    <t>S [mq]</t>
  </si>
  <si>
    <r>
      <rPr>
        <b/>
        <sz val="11"/>
        <color theme="1"/>
        <rFont val="Arial Rounded MT Bold"/>
        <family val="2"/>
      </rPr>
      <t>C.I.R.A. S.r.l.</t>
    </r>
    <r>
      <rPr>
        <sz val="11"/>
        <color theme="1"/>
        <rFont val="Arial Rounded MT Bold"/>
        <family val="2"/>
      </rPr>
      <t xml:space="preserve">
</t>
    </r>
    <r>
      <rPr>
        <sz val="8"/>
        <color theme="1"/>
        <rFont val="Arial Rounded MT Bold"/>
        <family val="2"/>
      </rPr>
      <t>Sede legale e Impianto di depurazione
		17058 Dego, Loc. Piano 6/A (SV) – tel.(019) 5778013
C.F.  92054820094 - P.I. 01221980095
E-mail: info@ciraservizioidrico.it
Pec: consorziocirasu@pcert.postecert.it
Web site: www.ciraservizioidrico.it</t>
    </r>
  </si>
  <si>
    <t>Sommario registro di contabilità</t>
  </si>
  <si>
    <t>a tutto il</t>
  </si>
  <si>
    <t>del</t>
  </si>
  <si>
    <t xml:space="preserve">n° </t>
  </si>
  <si>
    <t xml:space="preserve">Ordine di lavoro </t>
  </si>
  <si>
    <t>Ribasso lavori a misura</t>
  </si>
  <si>
    <t>Ribasso lavori a corpo</t>
  </si>
  <si>
    <t>K</t>
  </si>
  <si>
    <t>Coeff incidenza costi della siurezza</t>
  </si>
  <si>
    <t>Categoria calcolo incidenza manodopera</t>
  </si>
  <si>
    <t>Categoria di opere specializzate</t>
  </si>
  <si>
    <t>Categoria di opere generali</t>
  </si>
  <si>
    <t xml:space="preserve"> del </t>
  </si>
  <si>
    <t>B48B23001190005</t>
  </si>
  <si>
    <t>CUP depurazione</t>
  </si>
  <si>
    <t xml:space="preserve">B18B23001000005 </t>
  </si>
  <si>
    <t>CUP fgn</t>
  </si>
  <si>
    <t>B38B23001080005</t>
  </si>
  <si>
    <t>CUP h2o</t>
  </si>
  <si>
    <t>Vari</t>
  </si>
  <si>
    <t>Codice lavoro</t>
  </si>
  <si>
    <t xml:space="preserve">a tutto il </t>
  </si>
  <si>
    <t>UT dopo l'affidamento</t>
  </si>
  <si>
    <t>Anno</t>
  </si>
  <si>
    <t>Mese</t>
  </si>
  <si>
    <t>AMM dopo acquisizione CIG</t>
  </si>
  <si>
    <t>UT prima dell'affidamento</t>
  </si>
  <si>
    <t xml:space="preserve">Ditta </t>
  </si>
  <si>
    <t>Dati affidamento</t>
  </si>
  <si>
    <t>n.</t>
  </si>
  <si>
    <t>A detrarre ritenuta 0,5 % per infortuni</t>
  </si>
  <si>
    <t>Affidamento MV</t>
  </si>
  <si>
    <t>CIG Affidamento MV</t>
  </si>
  <si>
    <t>B1805F7E30</t>
  </si>
  <si>
    <t>MV24</t>
  </si>
  <si>
    <t xml:space="preserve">SAL </t>
  </si>
  <si>
    <t>Manutenzione ordinaria</t>
  </si>
  <si>
    <t>Lo scoiattolo</t>
  </si>
  <si>
    <t>Sfalcio erba opere fisse di acquedotto, fognatura e depurazione comuni di Dego, Piana Crixia e Giusvalla</t>
  </si>
  <si>
    <t>099/24</t>
  </si>
  <si>
    <t>13/06/2024</t>
  </si>
  <si>
    <t>OG 6 Acquedotti, gasdotti, oleodotti, opere di irrigazione e di evacuazione</t>
  </si>
  <si>
    <t>CATEGORIA_9</t>
  </si>
  <si>
    <t>Dego</t>
  </si>
  <si>
    <t>Serbatoio Lamino</t>
  </si>
  <si>
    <t>MOA</t>
  </si>
  <si>
    <t>G/A99/DEG/4444/0</t>
  </si>
  <si>
    <t>Taglio e trasporto legna</t>
  </si>
  <si>
    <t>1 camion con portata 130 q</t>
  </si>
  <si>
    <t>escavatore 60q con pinza</t>
  </si>
  <si>
    <t>DEG_Lamino_legna_MOA</t>
  </si>
  <si>
    <t>30/08/2024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</si>
</sst>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#,##0.00\ &quot;€&quot;;[Red]\-#,##0.00\ &quot;€&quot;"/>
    <numFmt numFmtId="164" formatCode="#,##0.00\ &quot;€&quot;"/>
    <numFmt numFmtId="165" formatCode="_-&quot;€&quot;\ * #,##0.00_-;\-&quot;€&quot;\ * #,##0.00_-;_-&quot;€&quot;\ * &quot;-&quot;??_-;_-@_-"/>
    <numFmt numFmtId="166" formatCode="0.0%"/>
  </numFmts>
  <fonts count="20" x14ac:knownFonts="1">
    <font>
      <sz val="11"/>
      <color theme="1"/>
      <name val="Calibri"/>
      <family val="2"/>
      <scheme val="minor"/>
    </font>
    <font>
      <sz val="10"/>
      <color theme="1"/>
      <name val="Century Gothic"/>
      <family val="2"/>
    </font>
    <font>
      <b/>
      <sz val="20"/>
      <color theme="1"/>
      <name val="Century Gothic"/>
      <family val="2"/>
    </font>
    <font>
      <b/>
      <sz val="10"/>
      <color theme="1"/>
      <name val="Century Gothic"/>
      <family val="2"/>
    </font>
    <font>
      <b/>
      <sz val="11"/>
      <color theme="1"/>
      <name val="Arial"/>
      <family val="2"/>
    </font>
    <font>
      <sz val="8"/>
      <color theme="1"/>
      <name val="Arial"/>
      <family val="2"/>
    </font>
    <font>
      <b/>
      <sz val="16"/>
      <color theme="1"/>
      <name val="Century Gothic"/>
      <family val="2"/>
    </font>
    <font>
      <b/>
      <sz val="10"/>
      <color theme="1"/>
      <name val="Arial Rounded MT Bold"/>
      <family val="2"/>
    </font>
    <font>
      <sz val="10"/>
      <color theme="1"/>
      <name val="Arial Rounded MT Bold"/>
      <family val="2"/>
    </font>
    <font>
      <b/>
      <u/>
      <sz val="10"/>
      <color theme="1"/>
      <name val="Arial Rounded MT Bold"/>
      <family val="2"/>
    </font>
    <font>
      <sz val="11"/>
      <color rgb="FFFF0000"/>
      <name val="Calibri"/>
      <family val="2"/>
      <scheme val="minor"/>
    </font>
    <font>
      <b/>
      <sz val="10"/>
      <name val="Arial Rounded MT Bold"/>
      <family val="2"/>
    </font>
    <font>
      <sz val="10"/>
      <color rgb="FFFF0000"/>
      <name val="Arial Rounded MT Bold"/>
      <family val="2"/>
    </font>
    <font>
      <sz val="11"/>
      <color theme="1"/>
      <name val="Arial Rounded MT Bold"/>
      <family val="2"/>
    </font>
    <font>
      <b/>
      <sz val="11"/>
      <color theme="1"/>
      <name val="Arial Rounded MT Bold"/>
      <family val="2"/>
    </font>
    <font>
      <sz val="8"/>
      <color theme="1"/>
      <name val="Arial Rounded MT Bold"/>
      <family val="2"/>
    </font>
    <font>
      <b/>
      <sz val="16"/>
      <color theme="1"/>
      <name val="Arial Rounded MT Bold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33CC"/>
        <bgColor indexed="64"/>
      </patternFill>
    </fill>
    <fill>
      <patternFill patternType="solid">
        <fgColor rgb="FFFF000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5">
    <xf numFmtId="0" fontId="0" fillId="0" borderId="0" xfId="0"/>
    <xf numFmtId="0" fontId="1" fillId="0" borderId="0" xfId="0" applyFont="1"/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2" borderId="1" xfId="0" applyFont="1" applyFill="1" applyBorder="1"/>
    <xf numFmtId="0" fontId="1" fillId="2" borderId="0" xfId="0" applyFont="1" applyFill="1"/>
    <xf numFmtId="0" fontId="3" fillId="0" borderId="16" xfId="0" applyFont="1" applyBorder="1"/>
    <xf numFmtId="0" fontId="3" fillId="0" borderId="16" xfId="0" applyFont="1" applyBorder="1" applyAlignment="1">
      <alignment wrapText="1"/>
    </xf>
    <xf numFmtId="0" fontId="0" fillId="0" borderId="12" xfId="0" applyBorder="1" applyAlignment="1">
      <alignment wrapText="1"/>
    </xf>
    <xf numFmtId="0" fontId="3" fillId="0" borderId="20" xfId="0" applyFont="1" applyBorder="1"/>
    <xf numFmtId="0" fontId="3" fillId="0" borderId="24" xfId="0" applyFont="1" applyBorder="1" applyAlignment="1">
      <alignment vertical="center"/>
    </xf>
    <xf numFmtId="0" fontId="3" fillId="0" borderId="25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top"/>
    </xf>
    <xf numFmtId="0" fontId="0" fillId="0" borderId="1" xfId="0" applyBorder="1"/>
    <xf numFmtId="0" fontId="8" fillId="0" borderId="1" xfId="0" applyFont="1" applyBorder="1"/>
    <xf numFmtId="14" fontId="1" fillId="2" borderId="21" xfId="0" applyNumberFormat="1" applyFont="1" applyFill="1" applyBorder="1" applyAlignment="1">
      <alignment horizontal="left" vertical="center"/>
    </xf>
    <xf numFmtId="0" fontId="3" fillId="0" borderId="21" xfId="0" applyFont="1" applyBorder="1" applyAlignment="1">
      <alignment vertical="center"/>
    </xf>
    <xf numFmtId="164" fontId="6" fillId="0" borderId="9" xfId="0" applyNumberFormat="1" applyFont="1" applyBorder="1" applyAlignment="1">
      <alignment vertical="center"/>
    </xf>
    <xf numFmtId="164" fontId="1" fillId="2" borderId="1" xfId="0" applyNumberFormat="1" applyFont="1" applyFill="1" applyBorder="1" applyAlignment="1">
      <alignment horizontal="right" vertical="center"/>
    </xf>
    <xf numFmtId="164" fontId="1" fillId="0" borderId="2" xfId="0" applyNumberFormat="1" applyFont="1" applyBorder="1" applyAlignment="1">
      <alignment horizontal="right" vertical="center"/>
    </xf>
    <xf numFmtId="164" fontId="1" fillId="0" borderId="2" xfId="0" applyNumberFormat="1" applyFont="1" applyBorder="1" applyAlignment="1">
      <alignment vertical="center"/>
    </xf>
    <xf numFmtId="164" fontId="3" fillId="0" borderId="4" xfId="0" applyNumberFormat="1" applyFont="1" applyBorder="1" applyAlignment="1">
      <alignment vertical="center"/>
    </xf>
    <xf numFmtId="164" fontId="1" fillId="2" borderId="1" xfId="0" applyNumberFormat="1" applyFont="1" applyFill="1" applyBorder="1" applyAlignment="1">
      <alignment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1" fillId="2" borderId="27" xfId="0" applyFont="1" applyFill="1" applyBorder="1" applyAlignment="1">
      <alignment vertical="center"/>
    </xf>
    <xf numFmtId="0" fontId="1" fillId="2" borderId="28" xfId="0" applyFont="1" applyFill="1" applyBorder="1" applyAlignment="1">
      <alignment vertical="center"/>
    </xf>
    <xf numFmtId="0" fontId="1" fillId="2" borderId="29" xfId="0" applyFont="1" applyFill="1" applyBorder="1" applyAlignment="1">
      <alignment vertical="center"/>
    </xf>
    <xf numFmtId="14" fontId="1" fillId="2" borderId="22" xfId="0" applyNumberFormat="1" applyFont="1" applyFill="1" applyBorder="1" applyAlignment="1">
      <alignment vertical="center"/>
    </xf>
    <xf numFmtId="14" fontId="1" fillId="2" borderId="23" xfId="0" applyNumberFormat="1" applyFont="1" applyFill="1" applyBorder="1" applyAlignment="1">
      <alignment vertical="center"/>
    </xf>
    <xf numFmtId="0" fontId="1" fillId="2" borderId="21" xfId="0" applyFont="1" applyFill="1" applyBorder="1" applyAlignment="1">
      <alignment vertical="center"/>
    </xf>
    <xf numFmtId="0" fontId="1" fillId="2" borderId="22" xfId="0" applyFont="1" applyFill="1" applyBorder="1" applyAlignment="1">
      <alignment vertical="center"/>
    </xf>
    <xf numFmtId="0" fontId="1" fillId="2" borderId="23" xfId="0" applyFont="1" applyFill="1" applyBorder="1" applyAlignment="1">
      <alignment vertical="center"/>
    </xf>
    <xf numFmtId="0" fontId="1" fillId="0" borderId="21" xfId="0" applyFont="1" applyBorder="1" applyAlignment="1">
      <alignment vertical="center"/>
    </xf>
    <xf numFmtId="14" fontId="8" fillId="0" borderId="1" xfId="0" applyNumberFormat="1" applyFont="1" applyBorder="1"/>
    <xf numFmtId="164" fontId="8" fillId="0" borderId="1" xfId="0" applyNumberFormat="1" applyFont="1" applyBorder="1"/>
    <xf numFmtId="164" fontId="7" fillId="0" borderId="1" xfId="0" applyNumberFormat="1" applyFont="1" applyBorder="1"/>
    <xf numFmtId="0" fontId="8" fillId="0" borderId="0" xfId="0" applyFont="1"/>
    <xf numFmtId="0" fontId="1" fillId="2" borderId="13" xfId="0" applyFont="1" applyFill="1" applyBorder="1" applyAlignment="1">
      <alignment horizontal="left" vertical="top" wrapText="1"/>
    </xf>
    <xf numFmtId="0" fontId="1" fillId="2" borderId="13" xfId="0" applyFont="1" applyFill="1" applyBorder="1" applyAlignment="1">
      <alignment wrapText="1"/>
    </xf>
    <xf numFmtId="0" fontId="1" fillId="2" borderId="13" xfId="0" applyFont="1" applyFill="1" applyBorder="1" applyAlignment="1">
      <alignment horizontal="left" vertical="top"/>
    </xf>
    <xf numFmtId="0" fontId="1" fillId="2" borderId="13" xfId="0" applyFont="1" applyFill="1" applyBorder="1"/>
    <xf numFmtId="0" fontId="9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17" fontId="8" fillId="0" borderId="0" xfId="0" applyNumberFormat="1" applyFont="1" applyAlignment="1">
      <alignment vertical="center" textRotation="90"/>
    </xf>
    <xf numFmtId="0" fontId="7" fillId="3" borderId="10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right" wrapText="1"/>
    </xf>
    <xf numFmtId="0" fontId="11" fillId="3" borderId="1" xfId="0" applyFont="1" applyFill="1" applyBorder="1" applyAlignment="1">
      <alignment horizontal="center" vertical="center" wrapText="1"/>
    </xf>
    <xf numFmtId="164" fontId="7" fillId="0" borderId="30" xfId="0" applyNumberFormat="1" applyFont="1" applyBorder="1"/>
    <xf numFmtId="0" fontId="7" fillId="0" borderId="0" xfId="0" applyFont="1" applyAlignment="1">
      <alignment horizontal="center" vertical="center" wrapText="1"/>
    </xf>
    <xf numFmtId="8" fontId="8" fillId="0" borderId="0" xfId="0" applyNumberFormat="1" applyFont="1" applyAlignment="1">
      <alignment vertical="center"/>
    </xf>
    <xf numFmtId="0" fontId="10" fillId="0" borderId="0" xfId="0" applyFont="1" applyAlignment="1">
      <alignment horizontal="right"/>
    </xf>
    <xf numFmtId="0" fontId="12" fillId="0" borderId="1" xfId="0" applyFont="1" applyBorder="1" applyAlignment="1">
      <alignment horizontal="right"/>
    </xf>
    <xf numFmtId="164" fontId="12" fillId="0" borderId="1" xfId="0" applyNumberFormat="1" applyFont="1" applyBorder="1"/>
    <xf numFmtId="0" fontId="12" fillId="0" borderId="1" xfId="0" applyFont="1" applyBorder="1" applyAlignment="1">
      <alignment horizontal="center"/>
    </xf>
    <xf numFmtId="0" fontId="10" fillId="0" borderId="0" xfId="0" applyFont="1"/>
    <xf numFmtId="0" fontId="12" fillId="0" borderId="0" xfId="0" applyFont="1"/>
    <xf numFmtId="0" fontId="10" fillId="0" borderId="1" xfId="0" applyFont="1" applyBorder="1"/>
    <xf numFmtId="0" fontId="13" fillId="0" borderId="0" xfId="0" applyFont="1" applyAlignment="1">
      <alignment wrapText="1"/>
    </xf>
    <xf numFmtId="0" fontId="8" fillId="0" borderId="0" xfId="0" applyFont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16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14" fontId="8" fillId="0" borderId="0" xfId="0" applyNumberFormat="1" applyFont="1" applyAlignment="1">
      <alignment horizontal="center" vertical="center" wrapText="1"/>
    </xf>
    <xf numFmtId="0" fontId="13" fillId="0" borderId="0" xfId="0" applyFont="1"/>
    <xf numFmtId="2" fontId="8" fillId="0" borderId="0" xfId="0" applyNumberFormat="1" applyFont="1" applyAlignment="1">
      <alignment horizontal="left" vertical="center" wrapText="1"/>
    </xf>
    <xf numFmtId="0" fontId="7" fillId="3" borderId="1" xfId="0" applyFont="1" applyFill="1" applyBorder="1" applyAlignment="1">
      <alignment vertical="center" wrapText="1"/>
    </xf>
    <xf numFmtId="165" fontId="8" fillId="0" borderId="1" xfId="0" applyNumberFormat="1" applyFont="1" applyBorder="1"/>
    <xf numFmtId="0" fontId="8" fillId="4" borderId="1" xfId="0" applyFont="1" applyFill="1" applyBorder="1"/>
    <xf numFmtId="10" fontId="8" fillId="5" borderId="1" xfId="0" applyNumberFormat="1" applyFont="1" applyFill="1" applyBorder="1"/>
    <xf numFmtId="166" fontId="8" fillId="2" borderId="1" xfId="0" applyNumberFormat="1" applyFont="1" applyFill="1" applyBorder="1"/>
    <xf numFmtId="0" fontId="8" fillId="2" borderId="1" xfId="0" applyFont="1" applyFill="1" applyBorder="1"/>
    <xf numFmtId="14" fontId="8" fillId="6" borderId="1" xfId="0" quotePrefix="1" applyNumberFormat="1" applyFont="1" applyFill="1" applyBorder="1"/>
    <xf numFmtId="0" fontId="8" fillId="5" borderId="1" xfId="0" applyFont="1" applyFill="1" applyBorder="1"/>
    <xf numFmtId="14" fontId="8" fillId="5" borderId="1" xfId="0" quotePrefix="1" applyNumberFormat="1" applyFont="1" applyFill="1" applyBorder="1"/>
    <xf numFmtId="0" fontId="8" fillId="5" borderId="1" xfId="0" quotePrefix="1" applyFont="1" applyFill="1" applyBorder="1"/>
    <xf numFmtId="14" fontId="8" fillId="2" borderId="1" xfId="0" applyNumberFormat="1" applyFont="1" applyFill="1" applyBorder="1"/>
    <xf numFmtId="14" fontId="8" fillId="6" borderId="1" xfId="0" applyNumberFormat="1" applyFont="1" applyFill="1" applyBorder="1"/>
    <xf numFmtId="0" fontId="8" fillId="6" borderId="1" xfId="0" applyFont="1" applyFill="1" applyBorder="1"/>
    <xf numFmtId="0" fontId="8" fillId="2" borderId="1" xfId="0" applyFont="1" applyFill="1" applyBorder="1" applyAlignment="1">
      <alignment wrapText="1"/>
    </xf>
    <xf numFmtId="164" fontId="8" fillId="0" borderId="13" xfId="0" applyNumberFormat="1" applyFont="1" applyBorder="1"/>
    <xf numFmtId="0" fontId="11" fillId="7" borderId="1" xfId="0" applyFont="1" applyFill="1" applyBorder="1" applyAlignment="1">
      <alignment horizontal="center" vertical="center" wrapText="1"/>
    </xf>
    <xf numFmtId="164" fontId="8" fillId="7" borderId="1" xfId="0" applyNumberFormat="1" applyFont="1" applyFill="1" applyBorder="1"/>
    <xf numFmtId="0" fontId="9" fillId="0" borderId="1" xfId="0" applyFont="1" applyBorder="1" applyAlignment="1">
      <alignment vertical="center"/>
    </xf>
    <xf numFmtId="0" fontId="9" fillId="3" borderId="13" xfId="0" applyFont="1" applyFill="1" applyBorder="1" applyAlignment="1">
      <alignment vertical="center"/>
    </xf>
    <xf numFmtId="8" fontId="9" fillId="0" borderId="1" xfId="0" applyNumberFormat="1" applyFont="1" applyBorder="1"/>
    <xf numFmtId="0" fontId="7" fillId="3" borderId="35" xfId="0" applyFont="1" applyFill="1" applyBorder="1" applyAlignment="1">
      <alignment horizontal="center"/>
    </xf>
    <xf numFmtId="0" fontId="7" fillId="3" borderId="22" xfId="0" applyFont="1" applyFill="1" applyBorder="1" applyAlignment="1">
      <alignment horizontal="center"/>
    </xf>
    <xf numFmtId="0" fontId="7" fillId="3" borderId="13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0" fillId="0" borderId="18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6" fillId="0" borderId="7" xfId="0" applyFont="1" applyBorder="1" applyAlignment="1">
      <alignment horizontal="right" vertical="center"/>
    </xf>
    <xf numFmtId="0" fontId="6" fillId="0" borderId="8" xfId="0" applyFont="1" applyBorder="1" applyAlignment="1">
      <alignment horizontal="right" vertical="center"/>
    </xf>
    <xf numFmtId="0" fontId="3" fillId="2" borderId="14" xfId="0" applyFont="1" applyFill="1" applyBorder="1" applyAlignment="1">
      <alignment horizontal="left" vertical="center" wrapText="1"/>
    </xf>
    <xf numFmtId="0" fontId="3" fillId="2" borderId="10" xfId="0" applyFont="1" applyFill="1" applyBorder="1" applyAlignment="1">
      <alignment horizontal="left" vertical="center" wrapText="1"/>
    </xf>
    <xf numFmtId="0" fontId="3" fillId="2" borderId="11" xfId="0" applyFont="1" applyFill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left" vertical="center" wrapText="1"/>
    </xf>
    <xf numFmtId="0" fontId="3" fillId="0" borderId="26" xfId="0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0" fontId="3" fillId="0" borderId="15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0" fontId="3" fillId="0" borderId="1" xfId="0" applyFont="1" applyBorder="1" applyAlignment="1">
      <alignment horizontal="right" vertical="center"/>
    </xf>
    <xf numFmtId="0" fontId="8" fillId="0" borderId="1" xfId="0" applyFont="1" applyBorder="1" applyAlignment="1">
      <alignment horizontal="right"/>
    </xf>
    <xf numFmtId="0" fontId="9" fillId="3" borderId="35" xfId="0" applyFont="1" applyFill="1" applyBorder="1" applyAlignment="1">
      <alignment horizontal="center" vertical="center"/>
    </xf>
    <xf numFmtId="0" fontId="9" fillId="3" borderId="22" xfId="0" applyFont="1" applyFill="1" applyBorder="1" applyAlignment="1">
      <alignment horizontal="center" vertical="center"/>
    </xf>
    <xf numFmtId="0" fontId="7" fillId="0" borderId="33" xfId="0" applyFont="1" applyBorder="1" applyAlignment="1">
      <alignment horizontal="right"/>
    </xf>
    <xf numFmtId="0" fontId="7" fillId="0" borderId="31" xfId="0" applyFont="1" applyBorder="1" applyAlignment="1">
      <alignment horizontal="right"/>
    </xf>
    <xf numFmtId="0" fontId="7" fillId="0" borderId="32" xfId="0" applyFont="1" applyBorder="1" applyAlignment="1">
      <alignment horizontal="right"/>
    </xf>
    <xf numFmtId="0" fontId="7" fillId="3" borderId="34" xfId="0" applyFont="1" applyFill="1" applyBorder="1" applyAlignment="1">
      <alignment horizontal="center"/>
    </xf>
    <xf numFmtId="0" fontId="7" fillId="3" borderId="0" xfId="0" applyFont="1" applyFill="1" applyAlignment="1">
      <alignment horizontal="center"/>
    </xf>
    <xf numFmtId="0" fontId="13" fillId="0" borderId="0" xfId="0" applyFont="1" applyAlignment="1">
      <alignment horizontal="center" wrapText="1"/>
    </xf>
    <xf numFmtId="0" fontId="8" fillId="0" borderId="0" xfId="0" applyFont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4.xml"/><Relationship Id="rId30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38100</xdr:colOff>
      <xdr:row>20</xdr:row>
      <xdr:rowOff>95250</xdr:rowOff>
    </xdr:from>
    <xdr:ext cx="7182852" cy="6325483"/>
    <xdr:pic>
      <xdr:nvPicPr>
        <xdr:cNvPr id="2" name="Immagine 1">
          <a:extLst>
            <a:ext uri="{FF2B5EF4-FFF2-40B4-BE49-F238E27FC236}">
              <a16:creationId xmlns:a16="http://schemas.microsoft.com/office/drawing/2014/main" id="{DE758D39-4CF2-445B-A857-925E9481BE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76900" y="4143375"/>
          <a:ext cx="7182852" cy="6325483"/>
        </a:xfrm>
        <a:prstGeom prst="rect">
          <a:avLst/>
        </a:prstGeom>
      </xdr:spPr>
    </xdr:pic>
    <xdr:clientData/>
  </xdr:oneCellAnchor>
  <xdr:oneCellAnchor>
    <xdr:from>
      <xdr:col>0</xdr:col>
      <xdr:colOff>28575</xdr:colOff>
      <xdr:row>63</xdr:row>
      <xdr:rowOff>0</xdr:rowOff>
    </xdr:from>
    <xdr:ext cx="5601482" cy="8087854"/>
    <xdr:pic>
      <xdr:nvPicPr>
        <xdr:cNvPr id="3" name="Immagine 2">
          <a:extLst>
            <a:ext uri="{FF2B5EF4-FFF2-40B4-BE49-F238E27FC236}">
              <a16:creationId xmlns:a16="http://schemas.microsoft.com/office/drawing/2014/main" id="{9712D90C-2E1A-4A94-9311-5C8D769731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575" y="13144500"/>
          <a:ext cx="5601482" cy="808785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112</xdr:row>
      <xdr:rowOff>85725</xdr:rowOff>
    </xdr:from>
    <xdr:ext cx="5572903" cy="3734321"/>
    <xdr:pic>
      <xdr:nvPicPr>
        <xdr:cNvPr id="4" name="Immagine 3">
          <a:extLst>
            <a:ext uri="{FF2B5EF4-FFF2-40B4-BE49-F238E27FC236}">
              <a16:creationId xmlns:a16="http://schemas.microsoft.com/office/drawing/2014/main" id="{3D489E38-542F-4A75-A7C5-2A3C68BC5B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22564725"/>
          <a:ext cx="5572903" cy="3734321"/>
        </a:xfrm>
        <a:prstGeom prst="rect">
          <a:avLst/>
        </a:prstGeom>
      </xdr:spPr>
    </xdr:pic>
    <xdr:clientData/>
  </xdr:oneCellAnchor>
  <xdr:oneCellAnchor>
    <xdr:from>
      <xdr:col>0</xdr:col>
      <xdr:colOff>28575</xdr:colOff>
      <xdr:row>21</xdr:row>
      <xdr:rowOff>0</xdr:rowOff>
    </xdr:from>
    <xdr:ext cx="5468113" cy="6649378"/>
    <xdr:pic>
      <xdr:nvPicPr>
        <xdr:cNvPr id="5" name="Immagine 4">
          <a:extLst>
            <a:ext uri="{FF2B5EF4-FFF2-40B4-BE49-F238E27FC236}">
              <a16:creationId xmlns:a16="http://schemas.microsoft.com/office/drawing/2014/main" id="{F52A2EA5-C33B-487A-A265-E59F7233EE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8575" y="5143500"/>
          <a:ext cx="5468113" cy="6649378"/>
        </a:xfrm>
        <a:prstGeom prst="rect">
          <a:avLst/>
        </a:prstGeom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85725</xdr:rowOff>
    </xdr:from>
    <xdr:to>
      <xdr:col>0</xdr:col>
      <xdr:colOff>1417320</xdr:colOff>
      <xdr:row>0</xdr:row>
      <xdr:rowOff>1247140</xdr:rowOff>
    </xdr:to>
    <xdr:pic>
      <xdr:nvPicPr>
        <xdr:cNvPr id="2" name="Immagine 1" descr="logo">
          <a:extLst>
            <a:ext uri="{FF2B5EF4-FFF2-40B4-BE49-F238E27FC236}">
              <a16:creationId xmlns:a16="http://schemas.microsoft.com/office/drawing/2014/main" id="{02712188-46BD-4E51-A057-EAA96423BAE6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5725"/>
          <a:ext cx="1417320" cy="116141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85725</xdr:rowOff>
    </xdr:from>
    <xdr:to>
      <xdr:col>0</xdr:col>
      <xdr:colOff>1417320</xdr:colOff>
      <xdr:row>0</xdr:row>
      <xdr:rowOff>1247140</xdr:rowOff>
    </xdr:to>
    <xdr:pic>
      <xdr:nvPicPr>
        <xdr:cNvPr id="3" name="Immagine 2" descr="logo">
          <a:extLst>
            <a:ext uri="{FF2B5EF4-FFF2-40B4-BE49-F238E27FC236}">
              <a16:creationId xmlns:a16="http://schemas.microsoft.com/office/drawing/2014/main" id="{E9089FD7-8D9C-48C5-B586-80F8AE7EABA2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5725"/>
          <a:ext cx="1417320" cy="116141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85725</xdr:rowOff>
    </xdr:from>
    <xdr:to>
      <xdr:col>0</xdr:col>
      <xdr:colOff>1417320</xdr:colOff>
      <xdr:row>0</xdr:row>
      <xdr:rowOff>1247140</xdr:rowOff>
    </xdr:to>
    <xdr:pic>
      <xdr:nvPicPr>
        <xdr:cNvPr id="2" name="Immagine 1" descr="logo">
          <a:extLst>
            <a:ext uri="{FF2B5EF4-FFF2-40B4-BE49-F238E27FC236}">
              <a16:creationId xmlns:a16="http://schemas.microsoft.com/office/drawing/2014/main" id="{9CEFA8B2-A686-4E19-9E0D-FDCB429F909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5725"/>
          <a:ext cx="1417320" cy="116141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85725</xdr:rowOff>
    </xdr:from>
    <xdr:to>
      <xdr:col>0</xdr:col>
      <xdr:colOff>1417320</xdr:colOff>
      <xdr:row>0</xdr:row>
      <xdr:rowOff>1247140</xdr:rowOff>
    </xdr:to>
    <xdr:pic>
      <xdr:nvPicPr>
        <xdr:cNvPr id="3" name="Immagine 2" descr="logo">
          <a:extLst>
            <a:ext uri="{FF2B5EF4-FFF2-40B4-BE49-F238E27FC236}">
              <a16:creationId xmlns:a16="http://schemas.microsoft.com/office/drawing/2014/main" id="{6CAC2473-80E3-4E74-BC7D-1AC5859BA194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5725"/>
          <a:ext cx="1417320" cy="116141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85725</xdr:rowOff>
    </xdr:from>
    <xdr:to>
      <xdr:col>0</xdr:col>
      <xdr:colOff>1417320</xdr:colOff>
      <xdr:row>0</xdr:row>
      <xdr:rowOff>1247140</xdr:rowOff>
    </xdr:to>
    <xdr:pic>
      <xdr:nvPicPr>
        <xdr:cNvPr id="2" name="Immagine 1" descr="logo">
          <a:extLst>
            <a:ext uri="{FF2B5EF4-FFF2-40B4-BE49-F238E27FC236}">
              <a16:creationId xmlns:a16="http://schemas.microsoft.com/office/drawing/2014/main" id="{6958FDB0-F0E1-4059-8E38-B1CFC4B6ACC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5725"/>
          <a:ext cx="1417320" cy="116141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85725</xdr:rowOff>
    </xdr:from>
    <xdr:to>
      <xdr:col>0</xdr:col>
      <xdr:colOff>1417320</xdr:colOff>
      <xdr:row>0</xdr:row>
      <xdr:rowOff>1247140</xdr:rowOff>
    </xdr:to>
    <xdr:pic>
      <xdr:nvPicPr>
        <xdr:cNvPr id="3" name="Immagine 2" descr="logo">
          <a:extLst>
            <a:ext uri="{FF2B5EF4-FFF2-40B4-BE49-F238E27FC236}">
              <a16:creationId xmlns:a16="http://schemas.microsoft.com/office/drawing/2014/main" id="{662A413F-8636-4CA7-B15D-1234B3AC585B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5725"/>
          <a:ext cx="1417320" cy="116141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85725</xdr:rowOff>
    </xdr:from>
    <xdr:to>
      <xdr:col>0</xdr:col>
      <xdr:colOff>1417320</xdr:colOff>
      <xdr:row>0</xdr:row>
      <xdr:rowOff>1247140</xdr:rowOff>
    </xdr:to>
    <xdr:pic>
      <xdr:nvPicPr>
        <xdr:cNvPr id="2" name="Immagine 1" descr="logo">
          <a:extLst>
            <a:ext uri="{FF2B5EF4-FFF2-40B4-BE49-F238E27FC236}">
              <a16:creationId xmlns:a16="http://schemas.microsoft.com/office/drawing/2014/main" id="{8CF8C8C1-5675-4D65-BB9E-7A51657B3EB4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5725"/>
          <a:ext cx="1417320" cy="116141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85725</xdr:rowOff>
    </xdr:from>
    <xdr:to>
      <xdr:col>0</xdr:col>
      <xdr:colOff>1417320</xdr:colOff>
      <xdr:row>0</xdr:row>
      <xdr:rowOff>1247140</xdr:rowOff>
    </xdr:to>
    <xdr:pic>
      <xdr:nvPicPr>
        <xdr:cNvPr id="3" name="Immagine 2" descr="logo">
          <a:extLst>
            <a:ext uri="{FF2B5EF4-FFF2-40B4-BE49-F238E27FC236}">
              <a16:creationId xmlns:a16="http://schemas.microsoft.com/office/drawing/2014/main" id="{03435E3B-B366-4C74-B667-6A9E8C78239D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5725"/>
          <a:ext cx="1417320" cy="116141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85725</xdr:rowOff>
    </xdr:from>
    <xdr:to>
      <xdr:col>0</xdr:col>
      <xdr:colOff>1417320</xdr:colOff>
      <xdr:row>0</xdr:row>
      <xdr:rowOff>1247140</xdr:rowOff>
    </xdr:to>
    <xdr:pic>
      <xdr:nvPicPr>
        <xdr:cNvPr id="2" name="Immagine 1" descr="logo">
          <a:extLst>
            <a:ext uri="{FF2B5EF4-FFF2-40B4-BE49-F238E27FC236}">
              <a16:creationId xmlns:a16="http://schemas.microsoft.com/office/drawing/2014/main" id="{CCF11A24-C878-4B92-B53C-E99ABA8F4C93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5725"/>
          <a:ext cx="1417320" cy="116141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85725</xdr:rowOff>
    </xdr:from>
    <xdr:to>
      <xdr:col>0</xdr:col>
      <xdr:colOff>1417320</xdr:colOff>
      <xdr:row>0</xdr:row>
      <xdr:rowOff>1247140</xdr:rowOff>
    </xdr:to>
    <xdr:pic>
      <xdr:nvPicPr>
        <xdr:cNvPr id="3" name="Immagine 2" descr="logo">
          <a:extLst>
            <a:ext uri="{FF2B5EF4-FFF2-40B4-BE49-F238E27FC236}">
              <a16:creationId xmlns:a16="http://schemas.microsoft.com/office/drawing/2014/main" id="{A5E64532-8758-4B37-A0AC-BB18DB2906ED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5725"/>
          <a:ext cx="1417320" cy="116141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85725</xdr:rowOff>
    </xdr:from>
    <xdr:to>
      <xdr:col>0</xdr:col>
      <xdr:colOff>1417320</xdr:colOff>
      <xdr:row>0</xdr:row>
      <xdr:rowOff>1247140</xdr:rowOff>
    </xdr:to>
    <xdr:pic>
      <xdr:nvPicPr>
        <xdr:cNvPr id="2" name="Immagine 1" descr="logo">
          <a:extLst>
            <a:ext uri="{FF2B5EF4-FFF2-40B4-BE49-F238E27FC236}">
              <a16:creationId xmlns:a16="http://schemas.microsoft.com/office/drawing/2014/main" id="{2EE0F0DE-D0A9-47F0-9C12-E726815640C2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5725"/>
          <a:ext cx="1417320" cy="116141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85725</xdr:rowOff>
    </xdr:from>
    <xdr:to>
      <xdr:col>0</xdr:col>
      <xdr:colOff>1417320</xdr:colOff>
      <xdr:row>0</xdr:row>
      <xdr:rowOff>1247140</xdr:rowOff>
    </xdr:to>
    <xdr:pic>
      <xdr:nvPicPr>
        <xdr:cNvPr id="3" name="Immagine 2" descr="logo">
          <a:extLst>
            <a:ext uri="{FF2B5EF4-FFF2-40B4-BE49-F238E27FC236}">
              <a16:creationId xmlns:a16="http://schemas.microsoft.com/office/drawing/2014/main" id="{764C37D4-2C6F-422A-BEBF-60C55C345E63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5725"/>
          <a:ext cx="1417320" cy="116141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85725</xdr:rowOff>
    </xdr:from>
    <xdr:to>
      <xdr:col>0</xdr:col>
      <xdr:colOff>1417320</xdr:colOff>
      <xdr:row>0</xdr:row>
      <xdr:rowOff>1247140</xdr:rowOff>
    </xdr:to>
    <xdr:pic>
      <xdr:nvPicPr>
        <xdr:cNvPr id="2" name="Immagine 1" descr="logo">
          <a:extLst>
            <a:ext uri="{FF2B5EF4-FFF2-40B4-BE49-F238E27FC236}">
              <a16:creationId xmlns:a16="http://schemas.microsoft.com/office/drawing/2014/main" id="{20C568D6-A57A-44D4-A4A6-BDBCF13CBDD4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5725"/>
          <a:ext cx="1417320" cy="116141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85725</xdr:rowOff>
    </xdr:from>
    <xdr:to>
      <xdr:col>0</xdr:col>
      <xdr:colOff>1417320</xdr:colOff>
      <xdr:row>0</xdr:row>
      <xdr:rowOff>1247140</xdr:rowOff>
    </xdr:to>
    <xdr:pic>
      <xdr:nvPicPr>
        <xdr:cNvPr id="3" name="Immagine 2" descr="logo">
          <a:extLst>
            <a:ext uri="{FF2B5EF4-FFF2-40B4-BE49-F238E27FC236}">
              <a16:creationId xmlns:a16="http://schemas.microsoft.com/office/drawing/2014/main" id="{99E6ABE5-FF5A-4806-A57A-1AAB71DC5AD9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5725"/>
          <a:ext cx="1417320" cy="116141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85725</xdr:rowOff>
    </xdr:from>
    <xdr:to>
      <xdr:col>0</xdr:col>
      <xdr:colOff>1417320</xdr:colOff>
      <xdr:row>0</xdr:row>
      <xdr:rowOff>1247140</xdr:rowOff>
    </xdr:to>
    <xdr:pic>
      <xdr:nvPicPr>
        <xdr:cNvPr id="2" name="Immagine 1" descr="logo">
          <a:extLst>
            <a:ext uri="{FF2B5EF4-FFF2-40B4-BE49-F238E27FC236}">
              <a16:creationId xmlns:a16="http://schemas.microsoft.com/office/drawing/2014/main" id="{160C2B78-47A6-439F-8F98-B1BEBD1D2E3F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5725"/>
          <a:ext cx="1417320" cy="116141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85725</xdr:rowOff>
    </xdr:from>
    <xdr:to>
      <xdr:col>0</xdr:col>
      <xdr:colOff>1417320</xdr:colOff>
      <xdr:row>0</xdr:row>
      <xdr:rowOff>1247140</xdr:rowOff>
    </xdr:to>
    <xdr:pic>
      <xdr:nvPicPr>
        <xdr:cNvPr id="3" name="Immagine 2" descr="logo">
          <a:extLst>
            <a:ext uri="{FF2B5EF4-FFF2-40B4-BE49-F238E27FC236}">
              <a16:creationId xmlns:a16="http://schemas.microsoft.com/office/drawing/2014/main" id="{71B5BC1E-8554-466A-836B-C707A8E3D80A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5725"/>
          <a:ext cx="1417320" cy="116141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85725</xdr:rowOff>
    </xdr:from>
    <xdr:to>
      <xdr:col>0</xdr:col>
      <xdr:colOff>1417320</xdr:colOff>
      <xdr:row>0</xdr:row>
      <xdr:rowOff>1247140</xdr:rowOff>
    </xdr:to>
    <xdr:pic>
      <xdr:nvPicPr>
        <xdr:cNvPr id="2" name="Immagine 1" descr="logo">
          <a:extLst>
            <a:ext uri="{FF2B5EF4-FFF2-40B4-BE49-F238E27FC236}">
              <a16:creationId xmlns:a16="http://schemas.microsoft.com/office/drawing/2014/main" id="{3FD85ABC-AE61-4C5E-A765-057125B79AA6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5725"/>
          <a:ext cx="1417320" cy="116141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85725</xdr:rowOff>
    </xdr:from>
    <xdr:to>
      <xdr:col>0</xdr:col>
      <xdr:colOff>1417320</xdr:colOff>
      <xdr:row>0</xdr:row>
      <xdr:rowOff>1247140</xdr:rowOff>
    </xdr:to>
    <xdr:pic>
      <xdr:nvPicPr>
        <xdr:cNvPr id="3" name="Immagine 2" descr="logo">
          <a:extLst>
            <a:ext uri="{FF2B5EF4-FFF2-40B4-BE49-F238E27FC236}">
              <a16:creationId xmlns:a16="http://schemas.microsoft.com/office/drawing/2014/main" id="{11E19C71-8D0A-4D5B-A881-AB896C2A7AF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5725"/>
          <a:ext cx="1417320" cy="116141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85725</xdr:rowOff>
    </xdr:from>
    <xdr:to>
      <xdr:col>0</xdr:col>
      <xdr:colOff>1417320</xdr:colOff>
      <xdr:row>0</xdr:row>
      <xdr:rowOff>1247140</xdr:rowOff>
    </xdr:to>
    <xdr:pic>
      <xdr:nvPicPr>
        <xdr:cNvPr id="2" name="Immagine 1" descr="logo">
          <a:extLst>
            <a:ext uri="{FF2B5EF4-FFF2-40B4-BE49-F238E27FC236}">
              <a16:creationId xmlns:a16="http://schemas.microsoft.com/office/drawing/2014/main" id="{291F3C3B-E42C-46F7-84AC-85C0903AAF32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5725"/>
          <a:ext cx="1417320" cy="116141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85725</xdr:rowOff>
    </xdr:from>
    <xdr:to>
      <xdr:col>0</xdr:col>
      <xdr:colOff>1417320</xdr:colOff>
      <xdr:row>0</xdr:row>
      <xdr:rowOff>1247140</xdr:rowOff>
    </xdr:to>
    <xdr:pic>
      <xdr:nvPicPr>
        <xdr:cNvPr id="3" name="Immagine 2" descr="logo">
          <a:extLst>
            <a:ext uri="{FF2B5EF4-FFF2-40B4-BE49-F238E27FC236}">
              <a16:creationId xmlns:a16="http://schemas.microsoft.com/office/drawing/2014/main" id="{E55742C7-F850-4266-A493-5B34BFE307F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5725"/>
          <a:ext cx="1417320" cy="116141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85725</xdr:rowOff>
    </xdr:from>
    <xdr:to>
      <xdr:col>0</xdr:col>
      <xdr:colOff>1417320</xdr:colOff>
      <xdr:row>0</xdr:row>
      <xdr:rowOff>1247140</xdr:rowOff>
    </xdr:to>
    <xdr:pic>
      <xdr:nvPicPr>
        <xdr:cNvPr id="2" name="Immagine 1" descr="logo">
          <a:extLst>
            <a:ext uri="{FF2B5EF4-FFF2-40B4-BE49-F238E27FC236}">
              <a16:creationId xmlns:a16="http://schemas.microsoft.com/office/drawing/2014/main" id="{F0814F6C-29EC-4ED2-A8DD-F11DBE96E633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5725"/>
          <a:ext cx="1417320" cy="116141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85725</xdr:rowOff>
    </xdr:from>
    <xdr:to>
      <xdr:col>0</xdr:col>
      <xdr:colOff>1417320</xdr:colOff>
      <xdr:row>0</xdr:row>
      <xdr:rowOff>1247140</xdr:rowOff>
    </xdr:to>
    <xdr:pic>
      <xdr:nvPicPr>
        <xdr:cNvPr id="2" name="Immagine 1" descr="logo">
          <a:extLst>
            <a:ext uri="{FF2B5EF4-FFF2-40B4-BE49-F238E27FC236}">
              <a16:creationId xmlns:a16="http://schemas.microsoft.com/office/drawing/2014/main" id="{2FE0770C-F7DB-47E9-B645-1C31B627052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5725"/>
          <a:ext cx="1417320" cy="116141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85725</xdr:rowOff>
    </xdr:from>
    <xdr:to>
      <xdr:col>0</xdr:col>
      <xdr:colOff>1417320</xdr:colOff>
      <xdr:row>0</xdr:row>
      <xdr:rowOff>1247140</xdr:rowOff>
    </xdr:to>
    <xdr:pic>
      <xdr:nvPicPr>
        <xdr:cNvPr id="3" name="Immagine 2" descr="logo">
          <a:extLst>
            <a:ext uri="{FF2B5EF4-FFF2-40B4-BE49-F238E27FC236}">
              <a16:creationId xmlns:a16="http://schemas.microsoft.com/office/drawing/2014/main" id="{071C1DA2-913A-4F78-AE40-FC4E025A9276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5725"/>
          <a:ext cx="1417320" cy="116141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85725</xdr:rowOff>
    </xdr:from>
    <xdr:to>
      <xdr:col>0</xdr:col>
      <xdr:colOff>1417320</xdr:colOff>
      <xdr:row>0</xdr:row>
      <xdr:rowOff>1247140</xdr:rowOff>
    </xdr:to>
    <xdr:pic>
      <xdr:nvPicPr>
        <xdr:cNvPr id="2" name="Immagine 1" descr="logo">
          <a:extLst>
            <a:ext uri="{FF2B5EF4-FFF2-40B4-BE49-F238E27FC236}">
              <a16:creationId xmlns:a16="http://schemas.microsoft.com/office/drawing/2014/main" id="{4696E06A-D50D-4592-86AD-7E8D9824539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5725"/>
          <a:ext cx="1417320" cy="116141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85725</xdr:rowOff>
    </xdr:from>
    <xdr:to>
      <xdr:col>0</xdr:col>
      <xdr:colOff>1417320</xdr:colOff>
      <xdr:row>0</xdr:row>
      <xdr:rowOff>1247140</xdr:rowOff>
    </xdr:to>
    <xdr:pic>
      <xdr:nvPicPr>
        <xdr:cNvPr id="3" name="Immagine 2" descr="logo">
          <a:extLst>
            <a:ext uri="{FF2B5EF4-FFF2-40B4-BE49-F238E27FC236}">
              <a16:creationId xmlns:a16="http://schemas.microsoft.com/office/drawing/2014/main" id="{67DA569C-DCA2-4256-9BE3-8A403BDA549A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5725"/>
          <a:ext cx="1417320" cy="116141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85725</xdr:rowOff>
    </xdr:from>
    <xdr:to>
      <xdr:col>1</xdr:col>
      <xdr:colOff>569595</xdr:colOff>
      <xdr:row>0</xdr:row>
      <xdr:rowOff>1247140</xdr:rowOff>
    </xdr:to>
    <xdr:pic>
      <xdr:nvPicPr>
        <xdr:cNvPr id="2" name="Immagine 1" descr="logo">
          <a:extLst>
            <a:ext uri="{FF2B5EF4-FFF2-40B4-BE49-F238E27FC236}">
              <a16:creationId xmlns:a16="http://schemas.microsoft.com/office/drawing/2014/main" id="{7A0DA7B9-C0D1-49A8-94EF-3F2E02628F3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85725"/>
          <a:ext cx="1445895" cy="116141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85725</xdr:rowOff>
    </xdr:from>
    <xdr:to>
      <xdr:col>0</xdr:col>
      <xdr:colOff>1417320</xdr:colOff>
      <xdr:row>0</xdr:row>
      <xdr:rowOff>1247140</xdr:rowOff>
    </xdr:to>
    <xdr:pic>
      <xdr:nvPicPr>
        <xdr:cNvPr id="2" name="Immagine 1" descr="logo">
          <a:extLst>
            <a:ext uri="{FF2B5EF4-FFF2-40B4-BE49-F238E27FC236}">
              <a16:creationId xmlns:a16="http://schemas.microsoft.com/office/drawing/2014/main" id="{EE2AFC79-C454-4117-A110-5B40576263F6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5725"/>
          <a:ext cx="1417320" cy="116141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85725</xdr:rowOff>
    </xdr:from>
    <xdr:to>
      <xdr:col>0</xdr:col>
      <xdr:colOff>1417320</xdr:colOff>
      <xdr:row>0</xdr:row>
      <xdr:rowOff>1247140</xdr:rowOff>
    </xdr:to>
    <xdr:pic>
      <xdr:nvPicPr>
        <xdr:cNvPr id="3" name="Immagine 2" descr="logo">
          <a:extLst>
            <a:ext uri="{FF2B5EF4-FFF2-40B4-BE49-F238E27FC236}">
              <a16:creationId xmlns:a16="http://schemas.microsoft.com/office/drawing/2014/main" id="{2AB3E34E-4E5B-4521-B21D-977AA6AC5FCB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5725"/>
          <a:ext cx="1417320" cy="116141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85725</xdr:rowOff>
    </xdr:from>
    <xdr:to>
      <xdr:col>0</xdr:col>
      <xdr:colOff>1417320</xdr:colOff>
      <xdr:row>0</xdr:row>
      <xdr:rowOff>1247140</xdr:rowOff>
    </xdr:to>
    <xdr:pic>
      <xdr:nvPicPr>
        <xdr:cNvPr id="2" name="Immagine 1" descr="logo">
          <a:extLst>
            <a:ext uri="{FF2B5EF4-FFF2-40B4-BE49-F238E27FC236}">
              <a16:creationId xmlns:a16="http://schemas.microsoft.com/office/drawing/2014/main" id="{14E0A9A7-979E-424C-A3AE-184DBEAD5383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5725"/>
          <a:ext cx="1417320" cy="116141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85725</xdr:rowOff>
    </xdr:from>
    <xdr:to>
      <xdr:col>0</xdr:col>
      <xdr:colOff>1417320</xdr:colOff>
      <xdr:row>0</xdr:row>
      <xdr:rowOff>1247140</xdr:rowOff>
    </xdr:to>
    <xdr:pic>
      <xdr:nvPicPr>
        <xdr:cNvPr id="3" name="Immagine 2" descr="logo">
          <a:extLst>
            <a:ext uri="{FF2B5EF4-FFF2-40B4-BE49-F238E27FC236}">
              <a16:creationId xmlns:a16="http://schemas.microsoft.com/office/drawing/2014/main" id="{19400D6F-048D-49B7-912B-A643D1351B7D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5725"/>
          <a:ext cx="1417320" cy="116141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85725</xdr:rowOff>
    </xdr:from>
    <xdr:to>
      <xdr:col>0</xdr:col>
      <xdr:colOff>1417320</xdr:colOff>
      <xdr:row>0</xdr:row>
      <xdr:rowOff>1247140</xdr:rowOff>
    </xdr:to>
    <xdr:pic>
      <xdr:nvPicPr>
        <xdr:cNvPr id="2" name="Immagine 1" descr="logo">
          <a:extLst>
            <a:ext uri="{FF2B5EF4-FFF2-40B4-BE49-F238E27FC236}">
              <a16:creationId xmlns:a16="http://schemas.microsoft.com/office/drawing/2014/main" id="{B58EEB93-F40D-431C-893E-2A3ABECDEC92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5725"/>
          <a:ext cx="1417320" cy="116141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85725</xdr:rowOff>
    </xdr:from>
    <xdr:to>
      <xdr:col>0</xdr:col>
      <xdr:colOff>1417320</xdr:colOff>
      <xdr:row>0</xdr:row>
      <xdr:rowOff>1247140</xdr:rowOff>
    </xdr:to>
    <xdr:pic>
      <xdr:nvPicPr>
        <xdr:cNvPr id="3" name="Immagine 2" descr="logo">
          <a:extLst>
            <a:ext uri="{FF2B5EF4-FFF2-40B4-BE49-F238E27FC236}">
              <a16:creationId xmlns:a16="http://schemas.microsoft.com/office/drawing/2014/main" id="{B60AA0BC-6CE8-42C5-B5C1-60BC71AFBF4F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5725"/>
          <a:ext cx="1417320" cy="116141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85725</xdr:rowOff>
    </xdr:from>
    <xdr:to>
      <xdr:col>0</xdr:col>
      <xdr:colOff>1417320</xdr:colOff>
      <xdr:row>0</xdr:row>
      <xdr:rowOff>1247140</xdr:rowOff>
    </xdr:to>
    <xdr:pic>
      <xdr:nvPicPr>
        <xdr:cNvPr id="2" name="Immagine 1" descr="logo">
          <a:extLst>
            <a:ext uri="{FF2B5EF4-FFF2-40B4-BE49-F238E27FC236}">
              <a16:creationId xmlns:a16="http://schemas.microsoft.com/office/drawing/2014/main" id="{73B85CEF-B094-4269-B43C-9E65089EA3A4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5725"/>
          <a:ext cx="1417320" cy="116141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85725</xdr:rowOff>
    </xdr:from>
    <xdr:to>
      <xdr:col>0</xdr:col>
      <xdr:colOff>1417320</xdr:colOff>
      <xdr:row>0</xdr:row>
      <xdr:rowOff>1247140</xdr:rowOff>
    </xdr:to>
    <xdr:pic>
      <xdr:nvPicPr>
        <xdr:cNvPr id="3" name="Immagine 2" descr="logo">
          <a:extLst>
            <a:ext uri="{FF2B5EF4-FFF2-40B4-BE49-F238E27FC236}">
              <a16:creationId xmlns:a16="http://schemas.microsoft.com/office/drawing/2014/main" id="{E2933A5C-2B40-4C69-A318-94214E5EAE3F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5725"/>
          <a:ext cx="1417320" cy="116141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85725</xdr:rowOff>
    </xdr:from>
    <xdr:to>
      <xdr:col>0</xdr:col>
      <xdr:colOff>1417320</xdr:colOff>
      <xdr:row>0</xdr:row>
      <xdr:rowOff>1247140</xdr:rowOff>
    </xdr:to>
    <xdr:pic>
      <xdr:nvPicPr>
        <xdr:cNvPr id="2" name="Immagine 1" descr="logo">
          <a:extLst>
            <a:ext uri="{FF2B5EF4-FFF2-40B4-BE49-F238E27FC236}">
              <a16:creationId xmlns:a16="http://schemas.microsoft.com/office/drawing/2014/main" id="{BCF63B7F-92AA-4E04-BFAD-D5FD4FA40B6A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5725"/>
          <a:ext cx="1417320" cy="116141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85725</xdr:rowOff>
    </xdr:from>
    <xdr:to>
      <xdr:col>0</xdr:col>
      <xdr:colOff>1417320</xdr:colOff>
      <xdr:row>0</xdr:row>
      <xdr:rowOff>1247140</xdr:rowOff>
    </xdr:to>
    <xdr:pic>
      <xdr:nvPicPr>
        <xdr:cNvPr id="3" name="Immagine 2" descr="logo">
          <a:extLst>
            <a:ext uri="{FF2B5EF4-FFF2-40B4-BE49-F238E27FC236}">
              <a16:creationId xmlns:a16="http://schemas.microsoft.com/office/drawing/2014/main" id="{9BA7AFF4-1731-478E-AFBB-A72ADE1B36CF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5725"/>
          <a:ext cx="1417320" cy="116141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85725</xdr:rowOff>
    </xdr:from>
    <xdr:to>
      <xdr:col>0</xdr:col>
      <xdr:colOff>1417320</xdr:colOff>
      <xdr:row>0</xdr:row>
      <xdr:rowOff>1247140</xdr:rowOff>
    </xdr:to>
    <xdr:pic>
      <xdr:nvPicPr>
        <xdr:cNvPr id="2" name="Immagine 1" descr="logo">
          <a:extLst>
            <a:ext uri="{FF2B5EF4-FFF2-40B4-BE49-F238E27FC236}">
              <a16:creationId xmlns:a16="http://schemas.microsoft.com/office/drawing/2014/main" id="{63A4C8B3-3E75-4461-879A-2874B5C0238B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5725"/>
          <a:ext cx="1417320" cy="116141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85725</xdr:rowOff>
    </xdr:from>
    <xdr:to>
      <xdr:col>0</xdr:col>
      <xdr:colOff>1417320</xdr:colOff>
      <xdr:row>0</xdr:row>
      <xdr:rowOff>1247140</xdr:rowOff>
    </xdr:to>
    <xdr:pic>
      <xdr:nvPicPr>
        <xdr:cNvPr id="3" name="Immagine 2" descr="logo">
          <a:extLst>
            <a:ext uri="{FF2B5EF4-FFF2-40B4-BE49-F238E27FC236}">
              <a16:creationId xmlns:a16="http://schemas.microsoft.com/office/drawing/2014/main" id="{A929BB90-0578-465E-B621-4C9D95436C9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5725"/>
          <a:ext cx="1417320" cy="116141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85725</xdr:rowOff>
    </xdr:from>
    <xdr:to>
      <xdr:col>0</xdr:col>
      <xdr:colOff>1417320</xdr:colOff>
      <xdr:row>0</xdr:row>
      <xdr:rowOff>1247140</xdr:rowOff>
    </xdr:to>
    <xdr:pic>
      <xdr:nvPicPr>
        <xdr:cNvPr id="2" name="Immagine 1" descr="logo">
          <a:extLst>
            <a:ext uri="{FF2B5EF4-FFF2-40B4-BE49-F238E27FC236}">
              <a16:creationId xmlns:a16="http://schemas.microsoft.com/office/drawing/2014/main" id="{52C144FE-66BD-4476-A368-E298EADE0C1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5725"/>
          <a:ext cx="1417320" cy="116141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85725</xdr:rowOff>
    </xdr:from>
    <xdr:to>
      <xdr:col>0</xdr:col>
      <xdr:colOff>1417320</xdr:colOff>
      <xdr:row>0</xdr:row>
      <xdr:rowOff>1247140</xdr:rowOff>
    </xdr:to>
    <xdr:pic>
      <xdr:nvPicPr>
        <xdr:cNvPr id="3" name="Immagine 2" descr="logo">
          <a:extLst>
            <a:ext uri="{FF2B5EF4-FFF2-40B4-BE49-F238E27FC236}">
              <a16:creationId xmlns:a16="http://schemas.microsoft.com/office/drawing/2014/main" id="{FBC45A35-38D2-48BC-92FB-B1509E781E3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5725"/>
          <a:ext cx="1417320" cy="116141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srv2012\Pubblica\GARE%20e%20APPALTI\Lavori\Procedure_gara\099-2024%20-%20MV24_Lo%20Scoiattolo\MV24_LoScoiattolo.xlsx" TargetMode="External"/><Relationship Id="rId1" Type="http://schemas.openxmlformats.org/officeDocument/2006/relationships/externalLinkPath" Target="/GARE%20e%20APPALTI/Lavori/Procedure_gara/099-2024%20-%20MV24_Lo%20Scoiattolo/MV24_LoScoiattolo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srv2012\Pubblica\Ufficio%20Tecnico\LAVORI\Report\Report%20Ditte\2024\Idroscavi\03\MAF24_Idroscavi_marzo_JG.xlsx" TargetMode="External"/><Relationship Id="rId1" Type="http://schemas.openxmlformats.org/officeDocument/2006/relationships/externalLinkPath" Target="/Ufficio%20Tecnico/LAVORI/Report/Report%20Ditte/2024/Idroscavi/03/MAF24_Idroscavi_marzo_JG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fficio%20Tecnico/Progettazione/2023/Manutenzioni_2023/MAF_23/Documenti%20comuni/M23_ProcedureModulistica/AM_ProcMod_All/Marenco/M23_Marenco_mese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srv2012\Pubblica\Ufficio%20Tecnico\Prezziari\EPU%20CIRA\2024\EPU%202024\ElencoPrezziUnitariCIRA2024.xlsx" TargetMode="External"/><Relationship Id="rId1" Type="http://schemas.openxmlformats.org/officeDocument/2006/relationships/externalLinkPath" Target="/Ufficio%20Tecnico/Prezziari/EPU%20CIRA/2024/EPU%202024/ElencoPrezziUnitariCIRA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TESTAZIONE"/>
      <sheetName val="Dati_piattaforma"/>
      <sheetName val="Doc. Motivazionale"/>
      <sheetName val="CME"/>
      <sheetName val="QE progetto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Autocert. corretta esecuzione"/>
      <sheetName val="Riassuntivo "/>
      <sheetName val="Sommario RC_Affidamenti"/>
      <sheetName val="QE consuntivo"/>
      <sheetName val="Relazione conto finale"/>
      <sheetName val="CUL"/>
      <sheetName val="Stato Finale"/>
      <sheetName val="C.P."/>
      <sheetName val="Indicazioni di fatturazione"/>
      <sheetName val="CRE"/>
      <sheetName val="Flusso di lavoro"/>
      <sheetName val="Normativa appalti"/>
      <sheetName val="EPU "/>
      <sheetName val="Analisi prezzi"/>
      <sheetName val="Appoggio"/>
      <sheetName val="Appoggio 2"/>
      <sheetName val="Appoggio 3"/>
      <sheetName val="Appoggio 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>
        <row r="2">
          <cell r="K2">
            <v>0</v>
          </cell>
        </row>
      </sheetData>
      <sheetData sheetId="57"/>
      <sheetData sheetId="58">
        <row r="2">
          <cell r="A2" t="str">
            <v>MOA</v>
          </cell>
        </row>
        <row r="3">
          <cell r="A3" t="str">
            <v>MSA</v>
          </cell>
        </row>
        <row r="4">
          <cell r="A4" t="str">
            <v>MOF</v>
          </cell>
        </row>
        <row r="5">
          <cell r="A5" t="str">
            <v>MSF</v>
          </cell>
        </row>
      </sheetData>
      <sheetData sheetId="59">
        <row r="2">
          <cell r="B2" t="str">
            <v>CATEGORIA_1</v>
          </cell>
        </row>
        <row r="3">
          <cell r="B3" t="str">
            <v>CATEGORIA_2</v>
          </cell>
        </row>
        <row r="4">
          <cell r="B4" t="str">
            <v>CATEGORIA_3</v>
          </cell>
        </row>
        <row r="5">
          <cell r="B5" t="str">
            <v>CATEGORIA_4</v>
          </cell>
        </row>
        <row r="6">
          <cell r="B6" t="str">
            <v>CATEGORIA_5</v>
          </cell>
        </row>
        <row r="7">
          <cell r="B7" t="str">
            <v>CATEGORIA_6</v>
          </cell>
        </row>
        <row r="8">
          <cell r="B8" t="str">
            <v>CATEGORIA_7</v>
          </cell>
        </row>
        <row r="9">
          <cell r="B9" t="str">
            <v>CATEGORIA_8</v>
          </cell>
        </row>
        <row r="10">
          <cell r="B10" t="str">
            <v>CATEGORIA_9</v>
          </cell>
        </row>
        <row r="11">
          <cell r="B11" t="str">
            <v>CATEGORIA_10</v>
          </cell>
        </row>
        <row r="12">
          <cell r="B12" t="str">
            <v>CATEGORIA_11</v>
          </cell>
        </row>
        <row r="13">
          <cell r="B13" t="str">
            <v>CATEGORIA_12</v>
          </cell>
        </row>
        <row r="14">
          <cell r="B14" t="str">
            <v>CATEGORIA_13</v>
          </cell>
        </row>
        <row r="15">
          <cell r="B15" t="str">
            <v>CATEGORIA_14</v>
          </cell>
        </row>
        <row r="16">
          <cell r="B16" t="str">
            <v>CATEGORIA_15</v>
          </cell>
        </row>
        <row r="17">
          <cell r="B17" t="str">
            <v>CATEGORIA_16</v>
          </cell>
        </row>
        <row r="18">
          <cell r="B18" t="str">
            <v>CATEGORIA_17</v>
          </cell>
        </row>
      </sheetData>
      <sheetData sheetId="60"/>
      <sheetData sheetId="6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TESTAZIONE"/>
      <sheetName val="P.I. indennità mensile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Servizi "/>
      <sheetName val="Autocert. corretta esecuzione"/>
      <sheetName val="Riassuntivo mese"/>
      <sheetName val="Sommario RC_MA24"/>
      <sheetName val="Indicazioni di fatturazione"/>
      <sheetName val="EPU "/>
      <sheetName val="Appoggio"/>
    </sheetNames>
    <sheetDataSet>
      <sheetData sheetId="0">
        <row r="2">
          <cell r="B2" t="str">
            <v>Idroscavi S.r.l.s.</v>
          </cell>
        </row>
        <row r="5">
          <cell r="B5">
            <v>45382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>
        <row r="1">
          <cell r="A1" t="str">
            <v>Interventi di localizzazione, tracciamento reti, massiva attività di ricerca e riparazione perdite, pronto intervento, reperibilità  gg 2/7 h 24  reti idriche</v>
          </cell>
        </row>
      </sheetData>
      <sheetData sheetId="43">
        <row r="2">
          <cell r="B2" t="str">
            <v>Data</v>
          </cell>
          <cell r="G2" t="str">
            <v>Importo lordo lavori soggetto a R/A</v>
          </cell>
          <cell r="H2" t="str">
            <v>Importo ribasso d'asta</v>
          </cell>
          <cell r="I2" t="str">
            <v>Importo lordo manodopera soggetto a R/A</v>
          </cell>
          <cell r="J2" t="str">
            <v>Importo oneri sicurezza non soggetto a R/A</v>
          </cell>
          <cell r="K2" t="str">
            <v>Importo manodopera non soggetto a R/A</v>
          </cell>
          <cell r="L2" t="str">
            <v>Importo lavori al netto del R/A</v>
          </cell>
          <cell r="M2" t="str">
            <v>Importo totale</v>
          </cell>
        </row>
      </sheetData>
      <sheetData sheetId="44"/>
      <sheetData sheetId="45"/>
      <sheetData sheetId="46">
        <row r="2">
          <cell r="K2">
            <v>0.1</v>
          </cell>
        </row>
      </sheetData>
      <sheetData sheetId="4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Servizi "/>
      <sheetName val="Autocert. corretta esecuzione"/>
      <sheetName val="Riassuntivo mese"/>
      <sheetName val="Sommario RC"/>
      <sheetName val="EPU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>
        <row r="5">
          <cell r="A5" t="str">
            <v xml:space="preserve">Lavori di manutenzione ordinaria e straordinaria probrammabili sulle reti idriche e attività massiva di ricerca perdite e localizzazione reti idriche in Comuni di recente subentro . Comini di Dego, Piana Crixia e Giusvalla
</v>
          </cell>
        </row>
      </sheetData>
      <sheetData sheetId="32">
        <row r="2">
          <cell r="C2" t="str">
            <v>Data</v>
          </cell>
        </row>
      </sheetData>
      <sheetData sheetId="33" refreshError="1"/>
      <sheetData sheetId="34">
        <row r="2">
          <cell r="K2">
            <v>0.1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ggiornamenti"/>
      <sheetName val="Prezzario Liguria 2023"/>
      <sheetName val="X EPU 2024"/>
      <sheetName val="3.EPU"/>
      <sheetName val="AP-1-22"/>
      <sheetName val="AP-23-Pronto intervento auto"/>
      <sheetName val="AP-24-Pronto intervento h24gg7"/>
      <sheetName val="AP-25-Pronto intervento festiv"/>
      <sheetName val="AP-26-Pronto int h24gg7-1p"/>
      <sheetName val="AP-27-PI h2o 7 24  "/>
      <sheetName val="AP-28-PI fgn 7 24"/>
      <sheetName val="AP-29-41"/>
      <sheetName val="AP-42-43"/>
      <sheetName val="AP-44-54"/>
      <sheetName val="AP-55-56 analisi-clorazione"/>
      <sheetName val="AP-57 Sottoservizi"/>
      <sheetName val="AP-58-60-sicurezza"/>
      <sheetName val="AP-61-62 tracc+63 cisterna"/>
      <sheetName val="EP Lavori (inclusi SG e U)"/>
      <sheetName val="EP NOLI A CALDO"/>
      <sheetName val="EP Manodopera (inclusi SG e U)"/>
      <sheetName val="EP pezzi speciali FOG  "/>
      <sheetName val="Listino Fusion"/>
      <sheetName val="Magazzino CIRA"/>
      <sheetName val="EP pezzi speciali ACQ "/>
      <sheetName val="EP Tubazioni ACQ"/>
      <sheetName val="EP Materiali FOG"/>
      <sheetName val="EP Materiali VARI"/>
      <sheetName val="prezzario REGIONE LIGURIA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">
          <cell r="A2" t="str">
            <v>AP-1</v>
          </cell>
        </row>
      </sheetData>
      <sheetData sheetId="5">
        <row r="2">
          <cell r="A2" t="str">
            <v>AP-23</v>
          </cell>
        </row>
      </sheetData>
      <sheetData sheetId="6">
        <row r="2">
          <cell r="A2" t="str">
            <v>AP-24</v>
          </cell>
        </row>
      </sheetData>
      <sheetData sheetId="7">
        <row r="2">
          <cell r="A2" t="str">
            <v>AP-25</v>
          </cell>
        </row>
      </sheetData>
      <sheetData sheetId="8">
        <row r="2">
          <cell r="A2" t="str">
            <v>AP-26</v>
          </cell>
        </row>
      </sheetData>
      <sheetData sheetId="9">
        <row r="2">
          <cell r="A2" t="str">
            <v>AP-27</v>
          </cell>
        </row>
      </sheetData>
      <sheetData sheetId="10">
        <row r="2">
          <cell r="A2" t="str">
            <v>AP-28</v>
          </cell>
        </row>
      </sheetData>
      <sheetData sheetId="11">
        <row r="2">
          <cell r="A2" t="str">
            <v>AP-29</v>
          </cell>
        </row>
      </sheetData>
      <sheetData sheetId="12">
        <row r="2">
          <cell r="A2" t="str">
            <v>AP-42</v>
          </cell>
        </row>
      </sheetData>
      <sheetData sheetId="13">
        <row r="2">
          <cell r="A2" t="str">
            <v>AP-44</v>
          </cell>
        </row>
        <row r="59">
          <cell r="Q59">
            <v>5</v>
          </cell>
        </row>
      </sheetData>
      <sheetData sheetId="14">
        <row r="2">
          <cell r="A2" t="str">
            <v>AP-55</v>
          </cell>
        </row>
      </sheetData>
      <sheetData sheetId="15">
        <row r="2">
          <cell r="A2" t="str">
            <v>AP-57</v>
          </cell>
        </row>
      </sheetData>
      <sheetData sheetId="16">
        <row r="2">
          <cell r="A2" t="str">
            <v>AP-58</v>
          </cell>
        </row>
      </sheetData>
      <sheetData sheetId="17">
        <row r="2">
          <cell r="A2" t="str">
            <v>AP-61</v>
          </cell>
        </row>
      </sheetData>
      <sheetData sheetId="18">
        <row r="79">
          <cell r="D79" t="str">
            <v>Esecuzione di impianto di derivazione per utenza con scavo in asfalto tubazione PE Ø 1 e 1/2" da tubazione in PE Ø sino a 100 mm</v>
          </cell>
        </row>
      </sheetData>
      <sheetData sheetId="19">
        <row r="4">
          <cell r="B4" t="str">
            <v>AT.N01.A10.010</v>
          </cell>
        </row>
      </sheetData>
      <sheetData sheetId="20">
        <row r="6">
          <cell r="B6" t="str">
            <v>RU.M01.A01.030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>
        <row r="14">
          <cell r="B14" t="str">
            <v>PR.A01.A00.065</v>
          </cell>
        </row>
      </sheetData>
      <sheetData sheetId="2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91CFB5-0F96-497C-987D-CFF96F6E5448}">
  <sheetPr>
    <tabColor rgb="FFFF0000"/>
    <pageSetUpPr fitToPage="1"/>
  </sheetPr>
  <dimension ref="A1:H20"/>
  <sheetViews>
    <sheetView workbookViewId="0">
      <selection activeCell="G18" sqref="G18"/>
    </sheetView>
  </sheetViews>
  <sheetFormatPr defaultColWidth="9.140625" defaultRowHeight="12.75" x14ac:dyDescent="0.2"/>
  <cols>
    <col min="1" max="1" width="40.140625" style="15" bestFit="1" customWidth="1"/>
    <col min="2" max="2" width="22.5703125" style="15" bestFit="1" customWidth="1"/>
    <col min="3" max="3" width="11.140625" style="15" bestFit="1" customWidth="1"/>
    <col min="4" max="4" width="10.7109375" style="15" bestFit="1" customWidth="1"/>
    <col min="5" max="5" width="11.28515625" style="15" bestFit="1" customWidth="1"/>
    <col min="6" max="6" width="33.42578125" style="15" bestFit="1" customWidth="1"/>
    <col min="7" max="7" width="33.5703125" style="15" bestFit="1" customWidth="1"/>
    <col min="8" max="8" width="54.7109375" style="15" bestFit="1" customWidth="1"/>
    <col min="9" max="16384" width="9.140625" style="15"/>
  </cols>
  <sheetData>
    <row r="1" spans="1:8" x14ac:dyDescent="0.2">
      <c r="A1" s="89" t="s">
        <v>75</v>
      </c>
      <c r="B1" s="90"/>
      <c r="C1" s="90"/>
      <c r="D1" s="90"/>
      <c r="E1" s="90"/>
      <c r="F1" s="90"/>
      <c r="G1" s="90"/>
      <c r="H1" s="91"/>
    </row>
    <row r="2" spans="1:8" x14ac:dyDescent="0.2">
      <c r="A2" s="15" t="s">
        <v>74</v>
      </c>
      <c r="B2" s="74" t="s">
        <v>84</v>
      </c>
      <c r="G2" s="74"/>
      <c r="H2" s="15" t="s">
        <v>73</v>
      </c>
    </row>
    <row r="3" spans="1:8" ht="76.5" x14ac:dyDescent="0.2">
      <c r="A3" s="15" t="s">
        <v>4</v>
      </c>
      <c r="B3" s="82" t="s">
        <v>85</v>
      </c>
      <c r="G3" s="76"/>
      <c r="H3" s="15" t="s">
        <v>72</v>
      </c>
    </row>
    <row r="4" spans="1:8" x14ac:dyDescent="0.2">
      <c r="A4" s="15" t="s">
        <v>71</v>
      </c>
      <c r="B4" s="81"/>
      <c r="C4" s="15" t="s">
        <v>70</v>
      </c>
      <c r="D4" s="15">
        <v>2024</v>
      </c>
      <c r="F4" s="15" t="str">
        <f>CONCATENATE(B4," ",D4)</f>
        <v xml:space="preserve"> 2024</v>
      </c>
      <c r="G4" s="81"/>
      <c r="H4" s="15" t="s">
        <v>69</v>
      </c>
    </row>
    <row r="5" spans="1:8" x14ac:dyDescent="0.2">
      <c r="A5" s="15" t="s">
        <v>68</v>
      </c>
      <c r="B5" s="80">
        <v>45457</v>
      </c>
    </row>
    <row r="6" spans="1:8" x14ac:dyDescent="0.2">
      <c r="A6" s="15" t="s">
        <v>67</v>
      </c>
      <c r="B6" s="79" t="s">
        <v>66</v>
      </c>
    </row>
    <row r="7" spans="1:8" x14ac:dyDescent="0.2">
      <c r="A7" s="15" t="s">
        <v>78</v>
      </c>
      <c r="B7" s="15" t="s">
        <v>50</v>
      </c>
      <c r="C7" s="78" t="s">
        <v>86</v>
      </c>
      <c r="D7" s="15" t="s">
        <v>59</v>
      </c>
      <c r="E7" s="77" t="s">
        <v>87</v>
      </c>
      <c r="F7" s="15" t="str">
        <f>CONCATENATE("Affidamento ",B7,C7,D7,E7,)</f>
        <v>Affidamento n° 099/24 del 13/06/2024</v>
      </c>
    </row>
    <row r="8" spans="1:8" x14ac:dyDescent="0.2">
      <c r="A8" s="15" t="s">
        <v>79</v>
      </c>
      <c r="B8" s="76" t="s">
        <v>80</v>
      </c>
      <c r="E8" s="35"/>
    </row>
    <row r="9" spans="1:8" x14ac:dyDescent="0.2">
      <c r="A9" s="15" t="s">
        <v>65</v>
      </c>
      <c r="B9" s="15" t="s">
        <v>64</v>
      </c>
      <c r="E9" s="35"/>
    </row>
    <row r="10" spans="1:8" x14ac:dyDescent="0.2">
      <c r="A10" s="15" t="s">
        <v>63</v>
      </c>
      <c r="B10" s="15" t="s">
        <v>62</v>
      </c>
      <c r="E10" s="35"/>
    </row>
    <row r="11" spans="1:8" x14ac:dyDescent="0.2">
      <c r="A11" s="15" t="s">
        <v>61</v>
      </c>
      <c r="B11" s="15" t="s">
        <v>60</v>
      </c>
      <c r="E11" s="35"/>
    </row>
    <row r="12" spans="1:8" x14ac:dyDescent="0.2">
      <c r="A12" s="15" t="s">
        <v>82</v>
      </c>
      <c r="B12" s="15" t="s">
        <v>76</v>
      </c>
      <c r="C12" s="81">
        <v>1</v>
      </c>
      <c r="D12" s="15" t="s">
        <v>59</v>
      </c>
      <c r="E12" s="75" t="s">
        <v>98</v>
      </c>
      <c r="F12" s="15" t="str">
        <f>CONCATENATE(A12,B12,C12,D12,E12,)</f>
        <v>SAL n.1 del 30/08/2024</v>
      </c>
      <c r="G12" s="15" t="str">
        <f>CONCATENATE("CERTIFICATO DI PAGAMENTO n° ",C12,D12,E12,)</f>
        <v>CERTIFICATO DI PAGAMENTO n° 1 del 30/08/2024</v>
      </c>
    </row>
    <row r="13" spans="1:8" x14ac:dyDescent="0.2">
      <c r="A13" s="15" t="s">
        <v>58</v>
      </c>
      <c r="B13" s="74" t="s">
        <v>88</v>
      </c>
    </row>
    <row r="14" spans="1:8" x14ac:dyDescent="0.2">
      <c r="A14" s="15" t="s">
        <v>57</v>
      </c>
      <c r="B14" s="74"/>
    </row>
    <row r="15" spans="1:8" x14ac:dyDescent="0.2">
      <c r="A15" s="15" t="s">
        <v>56</v>
      </c>
      <c r="B15" s="74" t="s">
        <v>89</v>
      </c>
      <c r="C15" s="74">
        <v>0.14630000000000001</v>
      </c>
    </row>
    <row r="16" spans="1:8" x14ac:dyDescent="0.2">
      <c r="A16" s="15" t="s">
        <v>55</v>
      </c>
      <c r="B16" s="15" t="s">
        <v>54</v>
      </c>
      <c r="C16" s="73">
        <v>1.4999999999999999E-2</v>
      </c>
    </row>
    <row r="17" spans="1:6" x14ac:dyDescent="0.2">
      <c r="A17" s="15" t="s">
        <v>53</v>
      </c>
      <c r="B17" s="72"/>
    </row>
    <row r="18" spans="1:6" x14ac:dyDescent="0.2">
      <c r="A18" s="15" t="s">
        <v>52</v>
      </c>
      <c r="B18" s="72"/>
    </row>
    <row r="19" spans="1:6" x14ac:dyDescent="0.2">
      <c r="A19" s="15" t="s">
        <v>51</v>
      </c>
      <c r="B19" s="15" t="s">
        <v>50</v>
      </c>
      <c r="C19" s="71"/>
      <c r="D19" s="15" t="s">
        <v>49</v>
      </c>
      <c r="E19" s="71"/>
      <c r="F19" s="15" t="str">
        <f>CONCATENATE(A19,B19,C19,D19,E19,)</f>
        <v>Ordine di lavoro n° del</v>
      </c>
    </row>
    <row r="20" spans="1:6" x14ac:dyDescent="0.2">
      <c r="A20" s="15" t="s">
        <v>29</v>
      </c>
      <c r="B20" s="71"/>
    </row>
  </sheetData>
  <mergeCells count="1">
    <mergeCell ref="A1:H1"/>
  </mergeCells>
  <dataValidations count="2">
    <dataValidation type="list" allowBlank="1" showInputMessage="1" showErrorMessage="1" sqref="B15" xr:uid="{BD24C545-D8F3-41D6-BDDA-A12D246A27E6}">
      <formula1>Cat_mano</formula1>
    </dataValidation>
    <dataValidation type="list" allowBlank="1" showInputMessage="1" showErrorMessage="1" sqref="C15" xr:uid="{A3062769-7CAD-47F3-8BB6-D5292172F495}">
      <formula1>INDIRECT($B$15)</formula1>
    </dataValidation>
  </dataValidations>
  <pageMargins left="0.7" right="0.7" top="0.75" bottom="0.75" header="0.3" footer="0.3"/>
  <pageSetup paperSize="9" scale="60" fitToHeight="0" orientation="landscape" r:id="rId1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EB11F3-6187-4E38-8D40-6BC1CBD92572}">
  <dimension ref="A1:F37"/>
  <sheetViews>
    <sheetView workbookViewId="0">
      <selection sqref="A1:E35"/>
    </sheetView>
  </sheetViews>
  <sheetFormatPr defaultRowHeight="15" x14ac:dyDescent="0.25"/>
  <cols>
    <col min="1" max="1" width="25.28515625" customWidth="1"/>
    <col min="2" max="2" width="27.28515625" customWidth="1"/>
    <col min="3" max="3" width="8.7109375" customWidth="1"/>
    <col min="4" max="4" width="10.28515625" customWidth="1"/>
    <col min="5" max="5" width="15.28515625" customWidth="1"/>
    <col min="6" max="6" width="13.140625" bestFit="1" customWidth="1"/>
    <col min="7" max="7" width="13.5703125" bestFit="1" customWidth="1"/>
    <col min="8" max="8" width="16.5703125" bestFit="1" customWidth="1"/>
  </cols>
  <sheetData>
    <row r="1" spans="1:6" ht="100.5" customHeight="1" thickBot="1" x14ac:dyDescent="0.3">
      <c r="A1" s="9"/>
      <c r="B1" s="95" t="s">
        <v>3</v>
      </c>
      <c r="C1" s="95"/>
      <c r="D1" s="95"/>
      <c r="E1" s="96"/>
    </row>
    <row r="2" spans="1:6" ht="26.25" thickBot="1" x14ac:dyDescent="0.4">
      <c r="A2" s="97" t="s">
        <v>14</v>
      </c>
      <c r="B2" s="98"/>
      <c r="C2" s="98"/>
      <c r="D2" s="98"/>
      <c r="E2" s="99"/>
    </row>
    <row r="3" spans="1:6" x14ac:dyDescent="0.25">
      <c r="A3" s="10" t="s">
        <v>0</v>
      </c>
      <c r="B3" s="26"/>
      <c r="C3" s="27"/>
      <c r="D3" s="27"/>
      <c r="E3" s="28"/>
    </row>
    <row r="4" spans="1:6" x14ac:dyDescent="0.25">
      <c r="A4" s="7" t="s">
        <v>1</v>
      </c>
      <c r="B4" s="16"/>
      <c r="C4" s="29"/>
      <c r="D4" s="29"/>
      <c r="E4" s="30"/>
    </row>
    <row r="5" spans="1:6" x14ac:dyDescent="0.25">
      <c r="A5" s="7" t="s">
        <v>2</v>
      </c>
      <c r="B5" s="31"/>
      <c r="C5" s="32"/>
      <c r="D5" s="32"/>
      <c r="E5" s="33"/>
      <c r="F5" s="4"/>
    </row>
    <row r="6" spans="1:6" x14ac:dyDescent="0.25">
      <c r="A6" s="8" t="s">
        <v>31</v>
      </c>
      <c r="B6" s="92"/>
      <c r="C6" s="93"/>
      <c r="D6" s="93"/>
      <c r="E6" s="94"/>
    </row>
    <row r="7" spans="1:6" x14ac:dyDescent="0.25">
      <c r="A7" s="8" t="s">
        <v>18</v>
      </c>
      <c r="B7" s="34"/>
      <c r="C7" s="113" t="s">
        <v>33</v>
      </c>
      <c r="D7" s="113"/>
      <c r="E7" s="47"/>
    </row>
    <row r="8" spans="1:6" x14ac:dyDescent="0.25">
      <c r="A8" s="17" t="s">
        <v>32</v>
      </c>
      <c r="B8" s="48"/>
      <c r="C8" s="48"/>
      <c r="D8" s="49" t="s">
        <v>34</v>
      </c>
      <c r="E8" s="48"/>
    </row>
    <row r="9" spans="1:6" ht="58.5" customHeight="1" thickBot="1" x14ac:dyDescent="0.3">
      <c r="A9" s="11" t="s">
        <v>4</v>
      </c>
      <c r="B9" s="102"/>
      <c r="C9" s="103"/>
      <c r="D9" s="103"/>
      <c r="E9" s="104"/>
    </row>
    <row r="10" spans="1:6" ht="42" customHeight="1" x14ac:dyDescent="0.25">
      <c r="A10" s="105" t="s">
        <v>5</v>
      </c>
      <c r="B10" s="12" t="s">
        <v>4</v>
      </c>
      <c r="C10" s="2" t="s">
        <v>6</v>
      </c>
      <c r="D10" s="2" t="s">
        <v>7</v>
      </c>
      <c r="E10" s="3" t="s">
        <v>8</v>
      </c>
    </row>
    <row r="11" spans="1:6" x14ac:dyDescent="0.25">
      <c r="A11" s="106"/>
      <c r="B11" s="41"/>
      <c r="C11" s="13"/>
      <c r="D11" s="19"/>
      <c r="E11" s="20">
        <f>C11*D11</f>
        <v>0</v>
      </c>
    </row>
    <row r="12" spans="1:6" x14ac:dyDescent="0.25">
      <c r="A12" s="106"/>
      <c r="B12" s="41"/>
      <c r="C12" s="13"/>
      <c r="D12" s="19"/>
      <c r="E12" s="20">
        <f t="shared" ref="E12:E21" si="0">C12*D12</f>
        <v>0</v>
      </c>
    </row>
    <row r="13" spans="1:6" x14ac:dyDescent="0.25">
      <c r="A13" s="106"/>
      <c r="B13" s="41"/>
      <c r="C13" s="13"/>
      <c r="D13" s="19"/>
      <c r="E13" s="20">
        <f t="shared" si="0"/>
        <v>0</v>
      </c>
    </row>
    <row r="14" spans="1:6" x14ac:dyDescent="0.25">
      <c r="A14" s="106"/>
      <c r="B14" s="39"/>
      <c r="C14" s="13"/>
      <c r="D14" s="19"/>
      <c r="E14" s="20">
        <f t="shared" si="0"/>
        <v>0</v>
      </c>
    </row>
    <row r="15" spans="1:6" x14ac:dyDescent="0.25">
      <c r="A15" s="106"/>
      <c r="B15" s="39"/>
      <c r="C15" s="13"/>
      <c r="D15" s="19"/>
      <c r="E15" s="20">
        <f t="shared" si="0"/>
        <v>0</v>
      </c>
    </row>
    <row r="16" spans="1:6" x14ac:dyDescent="0.25">
      <c r="A16" s="106"/>
      <c r="B16" s="39"/>
      <c r="C16" s="13"/>
      <c r="D16" s="19"/>
      <c r="E16" s="20">
        <f t="shared" si="0"/>
        <v>0</v>
      </c>
    </row>
    <row r="17" spans="1:5" x14ac:dyDescent="0.25">
      <c r="A17" s="106"/>
      <c r="B17" s="39"/>
      <c r="C17" s="13"/>
      <c r="D17" s="19"/>
      <c r="E17" s="20">
        <f t="shared" si="0"/>
        <v>0</v>
      </c>
    </row>
    <row r="18" spans="1:5" x14ac:dyDescent="0.25">
      <c r="A18" s="106"/>
      <c r="B18" s="39"/>
      <c r="C18" s="13"/>
      <c r="D18" s="19"/>
      <c r="E18" s="20">
        <f t="shared" si="0"/>
        <v>0</v>
      </c>
    </row>
    <row r="19" spans="1:5" x14ac:dyDescent="0.25">
      <c r="A19" s="106"/>
      <c r="B19" s="39"/>
      <c r="C19" s="13"/>
      <c r="D19" s="19"/>
      <c r="E19" s="20">
        <f t="shared" si="0"/>
        <v>0</v>
      </c>
    </row>
    <row r="20" spans="1:5" x14ac:dyDescent="0.25">
      <c r="A20" s="106"/>
      <c r="B20" s="39"/>
      <c r="C20" s="13"/>
      <c r="D20" s="19"/>
      <c r="E20" s="20">
        <f t="shared" si="0"/>
        <v>0</v>
      </c>
    </row>
    <row r="21" spans="1:5" x14ac:dyDescent="0.25">
      <c r="A21" s="106"/>
      <c r="B21" s="39"/>
      <c r="C21" s="13"/>
      <c r="D21" s="19"/>
      <c r="E21" s="20">
        <f t="shared" si="0"/>
        <v>0</v>
      </c>
    </row>
    <row r="22" spans="1:5" ht="15.75" thickBot="1" x14ac:dyDescent="0.3">
      <c r="A22" s="107"/>
      <c r="B22" s="108" t="s">
        <v>11</v>
      </c>
      <c r="C22" s="109"/>
      <c r="D22" s="109"/>
      <c r="E22" s="22">
        <f>SUM(E11:E21)</f>
        <v>0</v>
      </c>
    </row>
    <row r="23" spans="1:5" ht="38.25" x14ac:dyDescent="0.25">
      <c r="A23" s="110" t="s">
        <v>9</v>
      </c>
      <c r="B23" s="12" t="s">
        <v>4</v>
      </c>
      <c r="C23" s="2" t="s">
        <v>10</v>
      </c>
      <c r="D23" s="2" t="s">
        <v>7</v>
      </c>
      <c r="E23" s="3" t="s">
        <v>8</v>
      </c>
    </row>
    <row r="24" spans="1:5" x14ac:dyDescent="0.25">
      <c r="A24" s="111"/>
      <c r="B24" s="42"/>
      <c r="C24" s="5"/>
      <c r="D24" s="23"/>
      <c r="E24" s="21">
        <f>D24*C24</f>
        <v>0</v>
      </c>
    </row>
    <row r="25" spans="1:5" x14ac:dyDescent="0.25">
      <c r="A25" s="111"/>
      <c r="B25" s="42"/>
      <c r="C25" s="5"/>
      <c r="D25" s="23"/>
      <c r="E25" s="21">
        <f t="shared" ref="E25:E33" si="1">D25*C25</f>
        <v>0</v>
      </c>
    </row>
    <row r="26" spans="1:5" x14ac:dyDescent="0.25">
      <c r="A26" s="111"/>
      <c r="B26" s="42"/>
      <c r="C26" s="5"/>
      <c r="D26" s="23"/>
      <c r="E26" s="21">
        <f t="shared" si="1"/>
        <v>0</v>
      </c>
    </row>
    <row r="27" spans="1:5" x14ac:dyDescent="0.25">
      <c r="A27" s="111"/>
      <c r="B27" s="40"/>
      <c r="C27" s="5"/>
      <c r="D27" s="23"/>
      <c r="E27" s="21">
        <f t="shared" si="1"/>
        <v>0</v>
      </c>
    </row>
    <row r="28" spans="1:5" x14ac:dyDescent="0.25">
      <c r="A28" s="111"/>
      <c r="B28" s="40"/>
      <c r="C28" s="5"/>
      <c r="D28" s="23"/>
      <c r="E28" s="21">
        <f t="shared" si="1"/>
        <v>0</v>
      </c>
    </row>
    <row r="29" spans="1:5" x14ac:dyDescent="0.25">
      <c r="A29" s="111"/>
      <c r="B29" s="40"/>
      <c r="C29" s="5"/>
      <c r="D29" s="23"/>
      <c r="E29" s="21">
        <f t="shared" si="1"/>
        <v>0</v>
      </c>
    </row>
    <row r="30" spans="1:5" x14ac:dyDescent="0.25">
      <c r="A30" s="111"/>
      <c r="B30" s="40"/>
      <c r="C30" s="5"/>
      <c r="D30" s="23"/>
      <c r="E30" s="21">
        <f t="shared" si="1"/>
        <v>0</v>
      </c>
    </row>
    <row r="31" spans="1:5" x14ac:dyDescent="0.25">
      <c r="A31" s="111"/>
      <c r="B31" s="40"/>
      <c r="C31" s="5"/>
      <c r="D31" s="23"/>
      <c r="E31" s="21">
        <f t="shared" si="1"/>
        <v>0</v>
      </c>
    </row>
    <row r="32" spans="1:5" x14ac:dyDescent="0.25">
      <c r="A32" s="111"/>
      <c r="B32" s="40"/>
      <c r="C32" s="5"/>
      <c r="D32" s="23"/>
      <c r="E32" s="21">
        <f t="shared" si="1"/>
        <v>0</v>
      </c>
    </row>
    <row r="33" spans="1:5" x14ac:dyDescent="0.25">
      <c r="A33" s="111"/>
      <c r="B33" s="40"/>
      <c r="C33" s="5"/>
      <c r="D33" s="23"/>
      <c r="E33" s="21">
        <f t="shared" si="1"/>
        <v>0</v>
      </c>
    </row>
    <row r="34" spans="1:5" ht="15.75" thickBot="1" x14ac:dyDescent="0.3">
      <c r="A34" s="112"/>
      <c r="B34" s="108" t="s">
        <v>11</v>
      </c>
      <c r="C34" s="109"/>
      <c r="D34" s="109"/>
      <c r="E34" s="22">
        <f>SUM(E24:E33)</f>
        <v>0</v>
      </c>
    </row>
    <row r="35" spans="1:5" ht="21" thickBot="1" x14ac:dyDescent="0.3">
      <c r="A35" s="100" t="s">
        <v>12</v>
      </c>
      <c r="B35" s="101"/>
      <c r="C35" s="101"/>
      <c r="D35" s="101"/>
      <c r="E35" s="18">
        <f>E34+E22</f>
        <v>0</v>
      </c>
    </row>
    <row r="36" spans="1:5" x14ac:dyDescent="0.25">
      <c r="A36" s="1"/>
    </row>
    <row r="37" spans="1:5" x14ac:dyDescent="0.25">
      <c r="A37" s="6"/>
      <c r="B37" t="s">
        <v>13</v>
      </c>
    </row>
  </sheetData>
  <mergeCells count="10">
    <mergeCell ref="A23:A34"/>
    <mergeCell ref="B34:D34"/>
    <mergeCell ref="A35:D35"/>
    <mergeCell ref="B1:E1"/>
    <mergeCell ref="A2:E2"/>
    <mergeCell ref="B6:E6"/>
    <mergeCell ref="B9:E9"/>
    <mergeCell ref="A10:A22"/>
    <mergeCell ref="B22:D22"/>
    <mergeCell ref="C7:D7"/>
  </mergeCells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F59554-EA28-4F2C-90EE-E5F0DD3A6176}">
  <dimension ref="A1:F37"/>
  <sheetViews>
    <sheetView workbookViewId="0">
      <selection sqref="A1:E35"/>
    </sheetView>
  </sheetViews>
  <sheetFormatPr defaultRowHeight="15" x14ac:dyDescent="0.25"/>
  <cols>
    <col min="1" max="1" width="25.28515625" customWidth="1"/>
    <col min="2" max="2" width="27.28515625" customWidth="1"/>
    <col min="3" max="3" width="8.7109375" customWidth="1"/>
    <col min="4" max="4" width="10.28515625" customWidth="1"/>
    <col min="5" max="5" width="15.28515625" customWidth="1"/>
    <col min="6" max="6" width="13.140625" bestFit="1" customWidth="1"/>
    <col min="7" max="7" width="13.5703125" bestFit="1" customWidth="1"/>
    <col min="8" max="8" width="16.5703125" bestFit="1" customWidth="1"/>
  </cols>
  <sheetData>
    <row r="1" spans="1:6" ht="100.5" customHeight="1" thickBot="1" x14ac:dyDescent="0.3">
      <c r="A1" s="9"/>
      <c r="B1" s="95" t="s">
        <v>3</v>
      </c>
      <c r="C1" s="95"/>
      <c r="D1" s="95"/>
      <c r="E1" s="96"/>
    </row>
    <row r="2" spans="1:6" ht="26.25" thickBot="1" x14ac:dyDescent="0.4">
      <c r="A2" s="97" t="s">
        <v>14</v>
      </c>
      <c r="B2" s="98"/>
      <c r="C2" s="98"/>
      <c r="D2" s="98"/>
      <c r="E2" s="99"/>
    </row>
    <row r="3" spans="1:6" x14ac:dyDescent="0.25">
      <c r="A3" s="10" t="s">
        <v>0</v>
      </c>
      <c r="B3" s="26"/>
      <c r="C3" s="27"/>
      <c r="D3" s="27"/>
      <c r="E3" s="28"/>
    </row>
    <row r="4" spans="1:6" x14ac:dyDescent="0.25">
      <c r="A4" s="7" t="s">
        <v>1</v>
      </c>
      <c r="B4" s="16"/>
      <c r="C4" s="29"/>
      <c r="D4" s="29"/>
      <c r="E4" s="30"/>
    </row>
    <row r="5" spans="1:6" x14ac:dyDescent="0.25">
      <c r="A5" s="7" t="s">
        <v>2</v>
      </c>
      <c r="B5" s="31"/>
      <c r="C5" s="32"/>
      <c r="D5" s="32"/>
      <c r="E5" s="33"/>
      <c r="F5" s="4"/>
    </row>
    <row r="6" spans="1:6" x14ac:dyDescent="0.25">
      <c r="A6" s="8" t="s">
        <v>31</v>
      </c>
      <c r="B6" s="92"/>
      <c r="C6" s="93"/>
      <c r="D6" s="93"/>
      <c r="E6" s="94"/>
    </row>
    <row r="7" spans="1:6" x14ac:dyDescent="0.25">
      <c r="A7" s="8" t="s">
        <v>18</v>
      </c>
      <c r="B7" s="34"/>
      <c r="C7" s="113" t="s">
        <v>33</v>
      </c>
      <c r="D7" s="113"/>
      <c r="E7" s="47"/>
    </row>
    <row r="8" spans="1:6" x14ac:dyDescent="0.25">
      <c r="A8" s="17" t="s">
        <v>32</v>
      </c>
      <c r="B8" s="48"/>
      <c r="C8" s="48"/>
      <c r="D8" s="49" t="s">
        <v>34</v>
      </c>
      <c r="E8" s="48"/>
    </row>
    <row r="9" spans="1:6" ht="58.5" customHeight="1" thickBot="1" x14ac:dyDescent="0.3">
      <c r="A9" s="11" t="s">
        <v>4</v>
      </c>
      <c r="B9" s="102"/>
      <c r="C9" s="103"/>
      <c r="D9" s="103"/>
      <c r="E9" s="104"/>
    </row>
    <row r="10" spans="1:6" ht="42" customHeight="1" x14ac:dyDescent="0.25">
      <c r="A10" s="105" t="s">
        <v>5</v>
      </c>
      <c r="B10" s="12" t="s">
        <v>4</v>
      </c>
      <c r="C10" s="2" t="s">
        <v>6</v>
      </c>
      <c r="D10" s="2" t="s">
        <v>7</v>
      </c>
      <c r="E10" s="3" t="s">
        <v>8</v>
      </c>
    </row>
    <row r="11" spans="1:6" x14ac:dyDescent="0.25">
      <c r="A11" s="106"/>
      <c r="B11" s="41"/>
      <c r="C11" s="13"/>
      <c r="D11" s="19"/>
      <c r="E11" s="20">
        <f>C11*D11</f>
        <v>0</v>
      </c>
    </row>
    <row r="12" spans="1:6" x14ac:dyDescent="0.25">
      <c r="A12" s="106"/>
      <c r="B12" s="41"/>
      <c r="C12" s="13"/>
      <c r="D12" s="19"/>
      <c r="E12" s="20">
        <f t="shared" ref="E12:E21" si="0">C12*D12</f>
        <v>0</v>
      </c>
    </row>
    <row r="13" spans="1:6" x14ac:dyDescent="0.25">
      <c r="A13" s="106"/>
      <c r="B13" s="41"/>
      <c r="C13" s="13"/>
      <c r="D13" s="19"/>
      <c r="E13" s="20">
        <f t="shared" si="0"/>
        <v>0</v>
      </c>
    </row>
    <row r="14" spans="1:6" x14ac:dyDescent="0.25">
      <c r="A14" s="106"/>
      <c r="B14" s="39"/>
      <c r="C14" s="13"/>
      <c r="D14" s="19"/>
      <c r="E14" s="20">
        <f t="shared" si="0"/>
        <v>0</v>
      </c>
    </row>
    <row r="15" spans="1:6" x14ac:dyDescent="0.25">
      <c r="A15" s="106"/>
      <c r="B15" s="39"/>
      <c r="C15" s="13"/>
      <c r="D15" s="19"/>
      <c r="E15" s="20">
        <f t="shared" si="0"/>
        <v>0</v>
      </c>
    </row>
    <row r="16" spans="1:6" x14ac:dyDescent="0.25">
      <c r="A16" s="106"/>
      <c r="B16" s="39"/>
      <c r="C16" s="13"/>
      <c r="D16" s="19"/>
      <c r="E16" s="20">
        <f t="shared" si="0"/>
        <v>0</v>
      </c>
    </row>
    <row r="17" spans="1:5" x14ac:dyDescent="0.25">
      <c r="A17" s="106"/>
      <c r="B17" s="39"/>
      <c r="C17" s="13"/>
      <c r="D17" s="19"/>
      <c r="E17" s="20">
        <f t="shared" si="0"/>
        <v>0</v>
      </c>
    </row>
    <row r="18" spans="1:5" x14ac:dyDescent="0.25">
      <c r="A18" s="106"/>
      <c r="B18" s="39"/>
      <c r="C18" s="13"/>
      <c r="D18" s="19"/>
      <c r="E18" s="20">
        <f t="shared" si="0"/>
        <v>0</v>
      </c>
    </row>
    <row r="19" spans="1:5" x14ac:dyDescent="0.25">
      <c r="A19" s="106"/>
      <c r="B19" s="39"/>
      <c r="C19" s="13"/>
      <c r="D19" s="19"/>
      <c r="E19" s="20">
        <f t="shared" si="0"/>
        <v>0</v>
      </c>
    </row>
    <row r="20" spans="1:5" x14ac:dyDescent="0.25">
      <c r="A20" s="106"/>
      <c r="B20" s="39"/>
      <c r="C20" s="13"/>
      <c r="D20" s="19"/>
      <c r="E20" s="20">
        <f t="shared" si="0"/>
        <v>0</v>
      </c>
    </row>
    <row r="21" spans="1:5" x14ac:dyDescent="0.25">
      <c r="A21" s="106"/>
      <c r="B21" s="39"/>
      <c r="C21" s="13"/>
      <c r="D21" s="19"/>
      <c r="E21" s="20">
        <f t="shared" si="0"/>
        <v>0</v>
      </c>
    </row>
    <row r="22" spans="1:5" ht="15.75" thickBot="1" x14ac:dyDescent="0.3">
      <c r="A22" s="107"/>
      <c r="B22" s="108" t="s">
        <v>11</v>
      </c>
      <c r="C22" s="109"/>
      <c r="D22" s="109"/>
      <c r="E22" s="22">
        <f>SUM(E11:E21)</f>
        <v>0</v>
      </c>
    </row>
    <row r="23" spans="1:5" ht="38.25" x14ac:dyDescent="0.25">
      <c r="A23" s="110" t="s">
        <v>9</v>
      </c>
      <c r="B23" s="12" t="s">
        <v>4</v>
      </c>
      <c r="C23" s="2" t="s">
        <v>10</v>
      </c>
      <c r="D23" s="2" t="s">
        <v>7</v>
      </c>
      <c r="E23" s="3" t="s">
        <v>8</v>
      </c>
    </row>
    <row r="24" spans="1:5" x14ac:dyDescent="0.25">
      <c r="A24" s="111"/>
      <c r="B24" s="42"/>
      <c r="C24" s="5"/>
      <c r="D24" s="23"/>
      <c r="E24" s="21">
        <f>D24*C24</f>
        <v>0</v>
      </c>
    </row>
    <row r="25" spans="1:5" x14ac:dyDescent="0.25">
      <c r="A25" s="111"/>
      <c r="B25" s="42"/>
      <c r="C25" s="5"/>
      <c r="D25" s="23"/>
      <c r="E25" s="21">
        <f t="shared" ref="E25:E33" si="1">D25*C25</f>
        <v>0</v>
      </c>
    </row>
    <row r="26" spans="1:5" x14ac:dyDescent="0.25">
      <c r="A26" s="111"/>
      <c r="B26" s="42"/>
      <c r="C26" s="5"/>
      <c r="D26" s="23"/>
      <c r="E26" s="21">
        <f t="shared" si="1"/>
        <v>0</v>
      </c>
    </row>
    <row r="27" spans="1:5" x14ac:dyDescent="0.25">
      <c r="A27" s="111"/>
      <c r="B27" s="40"/>
      <c r="C27" s="5"/>
      <c r="D27" s="23"/>
      <c r="E27" s="21">
        <f t="shared" si="1"/>
        <v>0</v>
      </c>
    </row>
    <row r="28" spans="1:5" x14ac:dyDescent="0.25">
      <c r="A28" s="111"/>
      <c r="B28" s="40"/>
      <c r="C28" s="5"/>
      <c r="D28" s="23"/>
      <c r="E28" s="21">
        <f t="shared" si="1"/>
        <v>0</v>
      </c>
    </row>
    <row r="29" spans="1:5" x14ac:dyDescent="0.25">
      <c r="A29" s="111"/>
      <c r="B29" s="40"/>
      <c r="C29" s="5"/>
      <c r="D29" s="23"/>
      <c r="E29" s="21">
        <f t="shared" si="1"/>
        <v>0</v>
      </c>
    </row>
    <row r="30" spans="1:5" x14ac:dyDescent="0.25">
      <c r="A30" s="111"/>
      <c r="B30" s="40"/>
      <c r="C30" s="5"/>
      <c r="D30" s="23"/>
      <c r="E30" s="21">
        <f t="shared" si="1"/>
        <v>0</v>
      </c>
    </row>
    <row r="31" spans="1:5" x14ac:dyDescent="0.25">
      <c r="A31" s="111"/>
      <c r="B31" s="40"/>
      <c r="C31" s="5"/>
      <c r="D31" s="23"/>
      <c r="E31" s="21">
        <f t="shared" si="1"/>
        <v>0</v>
      </c>
    </row>
    <row r="32" spans="1:5" x14ac:dyDescent="0.25">
      <c r="A32" s="111"/>
      <c r="B32" s="40"/>
      <c r="C32" s="5"/>
      <c r="D32" s="23"/>
      <c r="E32" s="21">
        <f t="shared" si="1"/>
        <v>0</v>
      </c>
    </row>
    <row r="33" spans="1:5" x14ac:dyDescent="0.25">
      <c r="A33" s="111"/>
      <c r="B33" s="40"/>
      <c r="C33" s="5"/>
      <c r="D33" s="23"/>
      <c r="E33" s="21">
        <f t="shared" si="1"/>
        <v>0</v>
      </c>
    </row>
    <row r="34" spans="1:5" ht="15.75" thickBot="1" x14ac:dyDescent="0.3">
      <c r="A34" s="112"/>
      <c r="B34" s="108" t="s">
        <v>11</v>
      </c>
      <c r="C34" s="109"/>
      <c r="D34" s="109"/>
      <c r="E34" s="22">
        <f>SUM(E24:E33)</f>
        <v>0</v>
      </c>
    </row>
    <row r="35" spans="1:5" ht="21" thickBot="1" x14ac:dyDescent="0.3">
      <c r="A35" s="100" t="s">
        <v>12</v>
      </c>
      <c r="B35" s="101"/>
      <c r="C35" s="101"/>
      <c r="D35" s="101"/>
      <c r="E35" s="18">
        <f>E34+E22</f>
        <v>0</v>
      </c>
    </row>
    <row r="36" spans="1:5" x14ac:dyDescent="0.25">
      <c r="A36" s="1"/>
    </row>
    <row r="37" spans="1:5" x14ac:dyDescent="0.25">
      <c r="A37" s="6"/>
      <c r="B37" t="s">
        <v>13</v>
      </c>
    </row>
  </sheetData>
  <mergeCells count="10">
    <mergeCell ref="A23:A34"/>
    <mergeCell ref="B34:D34"/>
    <mergeCell ref="A35:D35"/>
    <mergeCell ref="B1:E1"/>
    <mergeCell ref="A2:E2"/>
    <mergeCell ref="B6:E6"/>
    <mergeCell ref="B9:E9"/>
    <mergeCell ref="A10:A22"/>
    <mergeCell ref="B22:D22"/>
    <mergeCell ref="C7:D7"/>
  </mergeCells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089AAA-A76B-4EF6-B25B-FF56D15BEFAF}">
  <dimension ref="A1:F37"/>
  <sheetViews>
    <sheetView workbookViewId="0">
      <selection sqref="A1:E35"/>
    </sheetView>
  </sheetViews>
  <sheetFormatPr defaultRowHeight="15" x14ac:dyDescent="0.25"/>
  <cols>
    <col min="1" max="1" width="25.28515625" customWidth="1"/>
    <col min="2" max="2" width="27.28515625" customWidth="1"/>
    <col min="3" max="3" width="8.7109375" customWidth="1"/>
    <col min="4" max="4" width="10.28515625" customWidth="1"/>
    <col min="5" max="5" width="15.28515625" customWidth="1"/>
    <col min="6" max="6" width="13.140625" bestFit="1" customWidth="1"/>
    <col min="7" max="7" width="13.5703125" bestFit="1" customWidth="1"/>
    <col min="8" max="8" width="16.5703125" bestFit="1" customWidth="1"/>
  </cols>
  <sheetData>
    <row r="1" spans="1:6" ht="100.5" customHeight="1" thickBot="1" x14ac:dyDescent="0.3">
      <c r="A1" s="9"/>
      <c r="B1" s="95" t="s">
        <v>3</v>
      </c>
      <c r="C1" s="95"/>
      <c r="D1" s="95"/>
      <c r="E1" s="96"/>
    </row>
    <row r="2" spans="1:6" ht="26.25" thickBot="1" x14ac:dyDescent="0.4">
      <c r="A2" s="97" t="s">
        <v>14</v>
      </c>
      <c r="B2" s="98"/>
      <c r="C2" s="98"/>
      <c r="D2" s="98"/>
      <c r="E2" s="99"/>
    </row>
    <row r="3" spans="1:6" x14ac:dyDescent="0.25">
      <c r="A3" s="10" t="s">
        <v>0</v>
      </c>
      <c r="B3" s="26"/>
      <c r="C3" s="27"/>
      <c r="D3" s="27"/>
      <c r="E3" s="28"/>
    </row>
    <row r="4" spans="1:6" x14ac:dyDescent="0.25">
      <c r="A4" s="7" t="s">
        <v>1</v>
      </c>
      <c r="B4" s="16"/>
      <c r="C4" s="29"/>
      <c r="D4" s="29"/>
      <c r="E4" s="30"/>
    </row>
    <row r="5" spans="1:6" x14ac:dyDescent="0.25">
      <c r="A5" s="7" t="s">
        <v>2</v>
      </c>
      <c r="B5" s="31"/>
      <c r="C5" s="32"/>
      <c r="D5" s="32"/>
      <c r="E5" s="33"/>
      <c r="F5" s="4"/>
    </row>
    <row r="6" spans="1:6" x14ac:dyDescent="0.25">
      <c r="A6" s="8" t="s">
        <v>31</v>
      </c>
      <c r="B6" s="92"/>
      <c r="C6" s="93"/>
      <c r="D6" s="93"/>
      <c r="E6" s="94"/>
    </row>
    <row r="7" spans="1:6" x14ac:dyDescent="0.25">
      <c r="A7" s="8" t="s">
        <v>18</v>
      </c>
      <c r="B7" s="34"/>
      <c r="C7" s="113" t="s">
        <v>33</v>
      </c>
      <c r="D7" s="113"/>
      <c r="E7" s="47"/>
    </row>
    <row r="8" spans="1:6" x14ac:dyDescent="0.25">
      <c r="A8" s="17" t="s">
        <v>32</v>
      </c>
      <c r="B8" s="48"/>
      <c r="C8" s="48"/>
      <c r="D8" s="49" t="s">
        <v>34</v>
      </c>
      <c r="E8" s="48"/>
    </row>
    <row r="9" spans="1:6" ht="58.5" customHeight="1" thickBot="1" x14ac:dyDescent="0.3">
      <c r="A9" s="11" t="s">
        <v>4</v>
      </c>
      <c r="B9" s="102"/>
      <c r="C9" s="103"/>
      <c r="D9" s="103"/>
      <c r="E9" s="104"/>
    </row>
    <row r="10" spans="1:6" ht="42" customHeight="1" x14ac:dyDescent="0.25">
      <c r="A10" s="105" t="s">
        <v>5</v>
      </c>
      <c r="B10" s="12" t="s">
        <v>4</v>
      </c>
      <c r="C10" s="2" t="s">
        <v>6</v>
      </c>
      <c r="D10" s="2" t="s">
        <v>7</v>
      </c>
      <c r="E10" s="3" t="s">
        <v>8</v>
      </c>
    </row>
    <row r="11" spans="1:6" x14ac:dyDescent="0.25">
      <c r="A11" s="106"/>
      <c r="B11" s="41"/>
      <c r="C11" s="13"/>
      <c r="D11" s="19"/>
      <c r="E11" s="20">
        <f>C11*D11</f>
        <v>0</v>
      </c>
    </row>
    <row r="12" spans="1:6" x14ac:dyDescent="0.25">
      <c r="A12" s="106"/>
      <c r="B12" s="41"/>
      <c r="C12" s="13"/>
      <c r="D12" s="19"/>
      <c r="E12" s="20">
        <f t="shared" ref="E12:E21" si="0">C12*D12</f>
        <v>0</v>
      </c>
    </row>
    <row r="13" spans="1:6" x14ac:dyDescent="0.25">
      <c r="A13" s="106"/>
      <c r="B13" s="41"/>
      <c r="C13" s="13"/>
      <c r="D13" s="19"/>
      <c r="E13" s="20">
        <f t="shared" si="0"/>
        <v>0</v>
      </c>
    </row>
    <row r="14" spans="1:6" x14ac:dyDescent="0.25">
      <c r="A14" s="106"/>
      <c r="B14" s="39"/>
      <c r="C14" s="13"/>
      <c r="D14" s="19"/>
      <c r="E14" s="20">
        <f t="shared" si="0"/>
        <v>0</v>
      </c>
    </row>
    <row r="15" spans="1:6" x14ac:dyDescent="0.25">
      <c r="A15" s="106"/>
      <c r="B15" s="39"/>
      <c r="C15" s="13"/>
      <c r="D15" s="19"/>
      <c r="E15" s="20">
        <f t="shared" si="0"/>
        <v>0</v>
      </c>
    </row>
    <row r="16" spans="1:6" x14ac:dyDescent="0.25">
      <c r="A16" s="106"/>
      <c r="B16" s="39"/>
      <c r="C16" s="13"/>
      <c r="D16" s="19"/>
      <c r="E16" s="20">
        <f t="shared" si="0"/>
        <v>0</v>
      </c>
    </row>
    <row r="17" spans="1:5" x14ac:dyDescent="0.25">
      <c r="A17" s="106"/>
      <c r="B17" s="39"/>
      <c r="C17" s="13"/>
      <c r="D17" s="19"/>
      <c r="E17" s="20">
        <f t="shared" si="0"/>
        <v>0</v>
      </c>
    </row>
    <row r="18" spans="1:5" x14ac:dyDescent="0.25">
      <c r="A18" s="106"/>
      <c r="B18" s="39"/>
      <c r="C18" s="13"/>
      <c r="D18" s="19"/>
      <c r="E18" s="20">
        <f t="shared" si="0"/>
        <v>0</v>
      </c>
    </row>
    <row r="19" spans="1:5" x14ac:dyDescent="0.25">
      <c r="A19" s="106"/>
      <c r="B19" s="39"/>
      <c r="C19" s="13"/>
      <c r="D19" s="19"/>
      <c r="E19" s="20">
        <f t="shared" si="0"/>
        <v>0</v>
      </c>
    </row>
    <row r="20" spans="1:5" x14ac:dyDescent="0.25">
      <c r="A20" s="106"/>
      <c r="B20" s="39"/>
      <c r="C20" s="13"/>
      <c r="D20" s="19"/>
      <c r="E20" s="20">
        <f t="shared" si="0"/>
        <v>0</v>
      </c>
    </row>
    <row r="21" spans="1:5" x14ac:dyDescent="0.25">
      <c r="A21" s="106"/>
      <c r="B21" s="39"/>
      <c r="C21" s="13"/>
      <c r="D21" s="19"/>
      <c r="E21" s="20">
        <f t="shared" si="0"/>
        <v>0</v>
      </c>
    </row>
    <row r="22" spans="1:5" ht="15.75" thickBot="1" x14ac:dyDescent="0.3">
      <c r="A22" s="107"/>
      <c r="B22" s="108" t="s">
        <v>11</v>
      </c>
      <c r="C22" s="109"/>
      <c r="D22" s="109"/>
      <c r="E22" s="22">
        <f>SUM(E11:E21)</f>
        <v>0</v>
      </c>
    </row>
    <row r="23" spans="1:5" ht="38.25" x14ac:dyDescent="0.25">
      <c r="A23" s="110" t="s">
        <v>9</v>
      </c>
      <c r="B23" s="12" t="s">
        <v>4</v>
      </c>
      <c r="C23" s="2" t="s">
        <v>10</v>
      </c>
      <c r="D23" s="2" t="s">
        <v>7</v>
      </c>
      <c r="E23" s="3" t="s">
        <v>8</v>
      </c>
    </row>
    <row r="24" spans="1:5" x14ac:dyDescent="0.25">
      <c r="A24" s="111"/>
      <c r="B24" s="42"/>
      <c r="C24" s="5"/>
      <c r="D24" s="23"/>
      <c r="E24" s="21">
        <f>D24*C24</f>
        <v>0</v>
      </c>
    </row>
    <row r="25" spans="1:5" x14ac:dyDescent="0.25">
      <c r="A25" s="111"/>
      <c r="B25" s="42"/>
      <c r="C25" s="5"/>
      <c r="D25" s="23"/>
      <c r="E25" s="21">
        <f t="shared" ref="E25:E33" si="1">D25*C25</f>
        <v>0</v>
      </c>
    </row>
    <row r="26" spans="1:5" x14ac:dyDescent="0.25">
      <c r="A26" s="111"/>
      <c r="B26" s="42"/>
      <c r="C26" s="5"/>
      <c r="D26" s="23"/>
      <c r="E26" s="21">
        <f t="shared" si="1"/>
        <v>0</v>
      </c>
    </row>
    <row r="27" spans="1:5" x14ac:dyDescent="0.25">
      <c r="A27" s="111"/>
      <c r="B27" s="40"/>
      <c r="C27" s="5"/>
      <c r="D27" s="23"/>
      <c r="E27" s="21">
        <f t="shared" si="1"/>
        <v>0</v>
      </c>
    </row>
    <row r="28" spans="1:5" x14ac:dyDescent="0.25">
      <c r="A28" s="111"/>
      <c r="B28" s="40"/>
      <c r="C28" s="5"/>
      <c r="D28" s="23"/>
      <c r="E28" s="21">
        <f t="shared" si="1"/>
        <v>0</v>
      </c>
    </row>
    <row r="29" spans="1:5" x14ac:dyDescent="0.25">
      <c r="A29" s="111"/>
      <c r="B29" s="40"/>
      <c r="C29" s="5"/>
      <c r="D29" s="23"/>
      <c r="E29" s="21">
        <f t="shared" si="1"/>
        <v>0</v>
      </c>
    </row>
    <row r="30" spans="1:5" x14ac:dyDescent="0.25">
      <c r="A30" s="111"/>
      <c r="B30" s="40"/>
      <c r="C30" s="5"/>
      <c r="D30" s="23"/>
      <c r="E30" s="21">
        <f t="shared" si="1"/>
        <v>0</v>
      </c>
    </row>
    <row r="31" spans="1:5" x14ac:dyDescent="0.25">
      <c r="A31" s="111"/>
      <c r="B31" s="40"/>
      <c r="C31" s="5"/>
      <c r="D31" s="23"/>
      <c r="E31" s="21">
        <f t="shared" si="1"/>
        <v>0</v>
      </c>
    </row>
    <row r="32" spans="1:5" x14ac:dyDescent="0.25">
      <c r="A32" s="111"/>
      <c r="B32" s="40"/>
      <c r="C32" s="5"/>
      <c r="D32" s="23"/>
      <c r="E32" s="21">
        <f t="shared" si="1"/>
        <v>0</v>
      </c>
    </row>
    <row r="33" spans="1:5" x14ac:dyDescent="0.25">
      <c r="A33" s="111"/>
      <c r="B33" s="40"/>
      <c r="C33" s="5"/>
      <c r="D33" s="23"/>
      <c r="E33" s="21">
        <f t="shared" si="1"/>
        <v>0</v>
      </c>
    </row>
    <row r="34" spans="1:5" ht="15.75" thickBot="1" x14ac:dyDescent="0.3">
      <c r="A34" s="112"/>
      <c r="B34" s="108" t="s">
        <v>11</v>
      </c>
      <c r="C34" s="109"/>
      <c r="D34" s="109"/>
      <c r="E34" s="22">
        <f>SUM(E24:E33)</f>
        <v>0</v>
      </c>
    </row>
    <row r="35" spans="1:5" ht="21" thickBot="1" x14ac:dyDescent="0.3">
      <c r="A35" s="100" t="s">
        <v>12</v>
      </c>
      <c r="B35" s="101"/>
      <c r="C35" s="101"/>
      <c r="D35" s="101"/>
      <c r="E35" s="18">
        <f>E34+E22</f>
        <v>0</v>
      </c>
    </row>
    <row r="36" spans="1:5" x14ac:dyDescent="0.25">
      <c r="A36" s="1"/>
    </row>
    <row r="37" spans="1:5" x14ac:dyDescent="0.25">
      <c r="A37" s="6"/>
      <c r="B37" t="s">
        <v>13</v>
      </c>
    </row>
  </sheetData>
  <mergeCells count="10">
    <mergeCell ref="A23:A34"/>
    <mergeCell ref="B34:D34"/>
    <mergeCell ref="A35:D35"/>
    <mergeCell ref="B1:E1"/>
    <mergeCell ref="A2:E2"/>
    <mergeCell ref="B6:E6"/>
    <mergeCell ref="B9:E9"/>
    <mergeCell ref="A10:A22"/>
    <mergeCell ref="B22:D22"/>
    <mergeCell ref="C7:D7"/>
  </mergeCells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7F202E-EF4B-4576-B76F-B06F5B4621B5}">
  <dimension ref="A1:F37"/>
  <sheetViews>
    <sheetView workbookViewId="0">
      <selection sqref="A1:E35"/>
    </sheetView>
  </sheetViews>
  <sheetFormatPr defaultRowHeight="15" x14ac:dyDescent="0.25"/>
  <cols>
    <col min="1" max="1" width="25.28515625" customWidth="1"/>
    <col min="2" max="2" width="27.28515625" customWidth="1"/>
    <col min="3" max="3" width="8.7109375" customWidth="1"/>
    <col min="4" max="4" width="10.28515625" customWidth="1"/>
    <col min="5" max="5" width="15.28515625" customWidth="1"/>
    <col min="6" max="6" width="13.140625" bestFit="1" customWidth="1"/>
    <col min="7" max="7" width="13.5703125" bestFit="1" customWidth="1"/>
    <col min="8" max="8" width="16.5703125" bestFit="1" customWidth="1"/>
  </cols>
  <sheetData>
    <row r="1" spans="1:6" ht="100.5" customHeight="1" thickBot="1" x14ac:dyDescent="0.3">
      <c r="A1" s="9"/>
      <c r="B1" s="95" t="s">
        <v>3</v>
      </c>
      <c r="C1" s="95"/>
      <c r="D1" s="95"/>
      <c r="E1" s="96"/>
    </row>
    <row r="2" spans="1:6" ht="26.25" thickBot="1" x14ac:dyDescent="0.4">
      <c r="A2" s="97" t="s">
        <v>14</v>
      </c>
      <c r="B2" s="98"/>
      <c r="C2" s="98"/>
      <c r="D2" s="98"/>
      <c r="E2" s="99"/>
    </row>
    <row r="3" spans="1:6" x14ac:dyDescent="0.25">
      <c r="A3" s="10" t="s">
        <v>0</v>
      </c>
      <c r="B3" s="26"/>
      <c r="C3" s="27"/>
      <c r="D3" s="27"/>
      <c r="E3" s="28"/>
    </row>
    <row r="4" spans="1:6" x14ac:dyDescent="0.25">
      <c r="A4" s="7" t="s">
        <v>1</v>
      </c>
      <c r="B4" s="16"/>
      <c r="C4" s="29"/>
      <c r="D4" s="29"/>
      <c r="E4" s="30"/>
    </row>
    <row r="5" spans="1:6" x14ac:dyDescent="0.25">
      <c r="A5" s="7" t="s">
        <v>2</v>
      </c>
      <c r="B5" s="31"/>
      <c r="C5" s="32"/>
      <c r="D5" s="32"/>
      <c r="E5" s="33"/>
      <c r="F5" s="4"/>
    </row>
    <row r="6" spans="1:6" x14ac:dyDescent="0.25">
      <c r="A6" s="8" t="s">
        <v>31</v>
      </c>
      <c r="B6" s="92"/>
      <c r="C6" s="93"/>
      <c r="D6" s="93"/>
      <c r="E6" s="94"/>
    </row>
    <row r="7" spans="1:6" x14ac:dyDescent="0.25">
      <c r="A7" s="8" t="s">
        <v>18</v>
      </c>
      <c r="B7" s="34"/>
      <c r="C7" s="113" t="s">
        <v>33</v>
      </c>
      <c r="D7" s="113"/>
      <c r="E7" s="47"/>
    </row>
    <row r="8" spans="1:6" x14ac:dyDescent="0.25">
      <c r="A8" s="17" t="s">
        <v>32</v>
      </c>
      <c r="B8" s="48"/>
      <c r="C8" s="48"/>
      <c r="D8" s="49" t="s">
        <v>34</v>
      </c>
      <c r="E8" s="48"/>
    </row>
    <row r="9" spans="1:6" ht="58.5" customHeight="1" thickBot="1" x14ac:dyDescent="0.3">
      <c r="A9" s="11" t="s">
        <v>4</v>
      </c>
      <c r="B9" s="102"/>
      <c r="C9" s="103"/>
      <c r="D9" s="103"/>
      <c r="E9" s="104"/>
    </row>
    <row r="10" spans="1:6" ht="42" customHeight="1" x14ac:dyDescent="0.25">
      <c r="A10" s="105" t="s">
        <v>5</v>
      </c>
      <c r="B10" s="12" t="s">
        <v>4</v>
      </c>
      <c r="C10" s="2" t="s">
        <v>6</v>
      </c>
      <c r="D10" s="2" t="s">
        <v>7</v>
      </c>
      <c r="E10" s="3" t="s">
        <v>8</v>
      </c>
    </row>
    <row r="11" spans="1:6" x14ac:dyDescent="0.25">
      <c r="A11" s="106"/>
      <c r="B11" s="41"/>
      <c r="C11" s="13"/>
      <c r="D11" s="19"/>
      <c r="E11" s="20">
        <f>C11*D11</f>
        <v>0</v>
      </c>
    </row>
    <row r="12" spans="1:6" x14ac:dyDescent="0.25">
      <c r="A12" s="106"/>
      <c r="B12" s="41"/>
      <c r="C12" s="13"/>
      <c r="D12" s="19"/>
      <c r="E12" s="20">
        <f t="shared" ref="E12:E21" si="0">C12*D12</f>
        <v>0</v>
      </c>
    </row>
    <row r="13" spans="1:6" x14ac:dyDescent="0.25">
      <c r="A13" s="106"/>
      <c r="B13" s="41"/>
      <c r="C13" s="13"/>
      <c r="D13" s="19"/>
      <c r="E13" s="20">
        <f t="shared" si="0"/>
        <v>0</v>
      </c>
    </row>
    <row r="14" spans="1:6" x14ac:dyDescent="0.25">
      <c r="A14" s="106"/>
      <c r="B14" s="39"/>
      <c r="C14" s="13"/>
      <c r="D14" s="19"/>
      <c r="E14" s="20">
        <f t="shared" si="0"/>
        <v>0</v>
      </c>
    </row>
    <row r="15" spans="1:6" x14ac:dyDescent="0.25">
      <c r="A15" s="106"/>
      <c r="B15" s="39"/>
      <c r="C15" s="13"/>
      <c r="D15" s="19"/>
      <c r="E15" s="20">
        <f t="shared" si="0"/>
        <v>0</v>
      </c>
    </row>
    <row r="16" spans="1:6" x14ac:dyDescent="0.25">
      <c r="A16" s="106"/>
      <c r="B16" s="39"/>
      <c r="C16" s="13"/>
      <c r="D16" s="19"/>
      <c r="E16" s="20">
        <f t="shared" si="0"/>
        <v>0</v>
      </c>
    </row>
    <row r="17" spans="1:5" x14ac:dyDescent="0.25">
      <c r="A17" s="106"/>
      <c r="B17" s="39"/>
      <c r="C17" s="13"/>
      <c r="D17" s="19"/>
      <c r="E17" s="20">
        <f t="shared" si="0"/>
        <v>0</v>
      </c>
    </row>
    <row r="18" spans="1:5" x14ac:dyDescent="0.25">
      <c r="A18" s="106"/>
      <c r="B18" s="39"/>
      <c r="C18" s="13"/>
      <c r="D18" s="19"/>
      <c r="E18" s="20">
        <f t="shared" si="0"/>
        <v>0</v>
      </c>
    </row>
    <row r="19" spans="1:5" x14ac:dyDescent="0.25">
      <c r="A19" s="106"/>
      <c r="B19" s="39"/>
      <c r="C19" s="13"/>
      <c r="D19" s="19"/>
      <c r="E19" s="20">
        <f t="shared" si="0"/>
        <v>0</v>
      </c>
    </row>
    <row r="20" spans="1:5" x14ac:dyDescent="0.25">
      <c r="A20" s="106"/>
      <c r="B20" s="39"/>
      <c r="C20" s="13"/>
      <c r="D20" s="19"/>
      <c r="E20" s="20">
        <f t="shared" si="0"/>
        <v>0</v>
      </c>
    </row>
    <row r="21" spans="1:5" x14ac:dyDescent="0.25">
      <c r="A21" s="106"/>
      <c r="B21" s="39"/>
      <c r="C21" s="13"/>
      <c r="D21" s="19"/>
      <c r="E21" s="20">
        <f t="shared" si="0"/>
        <v>0</v>
      </c>
    </row>
    <row r="22" spans="1:5" ht="15.75" thickBot="1" x14ac:dyDescent="0.3">
      <c r="A22" s="107"/>
      <c r="B22" s="108" t="s">
        <v>11</v>
      </c>
      <c r="C22" s="109"/>
      <c r="D22" s="109"/>
      <c r="E22" s="22">
        <f>SUM(E11:E21)</f>
        <v>0</v>
      </c>
    </row>
    <row r="23" spans="1:5" ht="38.25" x14ac:dyDescent="0.25">
      <c r="A23" s="110" t="s">
        <v>9</v>
      </c>
      <c r="B23" s="12" t="s">
        <v>4</v>
      </c>
      <c r="C23" s="2" t="s">
        <v>10</v>
      </c>
      <c r="D23" s="2" t="s">
        <v>7</v>
      </c>
      <c r="E23" s="3" t="s">
        <v>8</v>
      </c>
    </row>
    <row r="24" spans="1:5" x14ac:dyDescent="0.25">
      <c r="A24" s="111"/>
      <c r="B24" s="42"/>
      <c r="C24" s="5"/>
      <c r="D24" s="23"/>
      <c r="E24" s="21">
        <f>D24*C24</f>
        <v>0</v>
      </c>
    </row>
    <row r="25" spans="1:5" x14ac:dyDescent="0.25">
      <c r="A25" s="111"/>
      <c r="B25" s="42"/>
      <c r="C25" s="5"/>
      <c r="D25" s="23"/>
      <c r="E25" s="21">
        <f t="shared" ref="E25:E33" si="1">D25*C25</f>
        <v>0</v>
      </c>
    </row>
    <row r="26" spans="1:5" x14ac:dyDescent="0.25">
      <c r="A26" s="111"/>
      <c r="B26" s="42"/>
      <c r="C26" s="5"/>
      <c r="D26" s="23"/>
      <c r="E26" s="21">
        <f t="shared" si="1"/>
        <v>0</v>
      </c>
    </row>
    <row r="27" spans="1:5" x14ac:dyDescent="0.25">
      <c r="A27" s="111"/>
      <c r="B27" s="40"/>
      <c r="C27" s="5"/>
      <c r="D27" s="23"/>
      <c r="E27" s="21">
        <f t="shared" si="1"/>
        <v>0</v>
      </c>
    </row>
    <row r="28" spans="1:5" x14ac:dyDescent="0.25">
      <c r="A28" s="111"/>
      <c r="B28" s="40"/>
      <c r="C28" s="5"/>
      <c r="D28" s="23"/>
      <c r="E28" s="21">
        <f t="shared" si="1"/>
        <v>0</v>
      </c>
    </row>
    <row r="29" spans="1:5" x14ac:dyDescent="0.25">
      <c r="A29" s="111"/>
      <c r="B29" s="40"/>
      <c r="C29" s="5"/>
      <c r="D29" s="23"/>
      <c r="E29" s="21">
        <f t="shared" si="1"/>
        <v>0</v>
      </c>
    </row>
    <row r="30" spans="1:5" x14ac:dyDescent="0.25">
      <c r="A30" s="111"/>
      <c r="B30" s="40"/>
      <c r="C30" s="5"/>
      <c r="D30" s="23"/>
      <c r="E30" s="21">
        <f t="shared" si="1"/>
        <v>0</v>
      </c>
    </row>
    <row r="31" spans="1:5" x14ac:dyDescent="0.25">
      <c r="A31" s="111"/>
      <c r="B31" s="40"/>
      <c r="C31" s="5"/>
      <c r="D31" s="23"/>
      <c r="E31" s="21">
        <f t="shared" si="1"/>
        <v>0</v>
      </c>
    </row>
    <row r="32" spans="1:5" x14ac:dyDescent="0.25">
      <c r="A32" s="111"/>
      <c r="B32" s="40"/>
      <c r="C32" s="5"/>
      <c r="D32" s="23"/>
      <c r="E32" s="21">
        <f t="shared" si="1"/>
        <v>0</v>
      </c>
    </row>
    <row r="33" spans="1:5" x14ac:dyDescent="0.25">
      <c r="A33" s="111"/>
      <c r="B33" s="40"/>
      <c r="C33" s="5"/>
      <c r="D33" s="23"/>
      <c r="E33" s="21">
        <f t="shared" si="1"/>
        <v>0</v>
      </c>
    </row>
    <row r="34" spans="1:5" ht="15.75" thickBot="1" x14ac:dyDescent="0.3">
      <c r="A34" s="112"/>
      <c r="B34" s="108" t="s">
        <v>11</v>
      </c>
      <c r="C34" s="109"/>
      <c r="D34" s="109"/>
      <c r="E34" s="22">
        <f>SUM(E24:E33)</f>
        <v>0</v>
      </c>
    </row>
    <row r="35" spans="1:5" ht="21" thickBot="1" x14ac:dyDescent="0.3">
      <c r="A35" s="100" t="s">
        <v>12</v>
      </c>
      <c r="B35" s="101"/>
      <c r="C35" s="101"/>
      <c r="D35" s="101"/>
      <c r="E35" s="18">
        <f>E34+E22</f>
        <v>0</v>
      </c>
    </row>
    <row r="36" spans="1:5" x14ac:dyDescent="0.25">
      <c r="A36" s="1"/>
    </row>
    <row r="37" spans="1:5" x14ac:dyDescent="0.25">
      <c r="A37" s="6"/>
      <c r="B37" t="s">
        <v>13</v>
      </c>
    </row>
  </sheetData>
  <mergeCells count="10">
    <mergeCell ref="A23:A34"/>
    <mergeCell ref="B34:D34"/>
    <mergeCell ref="A35:D35"/>
    <mergeCell ref="B1:E1"/>
    <mergeCell ref="A2:E2"/>
    <mergeCell ref="B6:E6"/>
    <mergeCell ref="B9:E9"/>
    <mergeCell ref="A10:A22"/>
    <mergeCell ref="B22:D22"/>
    <mergeCell ref="C7:D7"/>
  </mergeCells>
  <pageMargins left="0.7" right="0.7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ABE19D-2BE2-4B8C-B67C-6CE97F488868}">
  <dimension ref="A1:F37"/>
  <sheetViews>
    <sheetView workbookViewId="0">
      <selection sqref="A1:E35"/>
    </sheetView>
  </sheetViews>
  <sheetFormatPr defaultRowHeight="15" x14ac:dyDescent="0.25"/>
  <cols>
    <col min="1" max="1" width="25.28515625" customWidth="1"/>
    <col min="2" max="2" width="27.28515625" customWidth="1"/>
    <col min="3" max="3" width="8.7109375" customWidth="1"/>
    <col min="4" max="4" width="10.28515625" customWidth="1"/>
    <col min="5" max="5" width="15.28515625" customWidth="1"/>
    <col min="6" max="6" width="13.140625" bestFit="1" customWidth="1"/>
    <col min="7" max="7" width="13.5703125" bestFit="1" customWidth="1"/>
    <col min="8" max="8" width="16.5703125" bestFit="1" customWidth="1"/>
  </cols>
  <sheetData>
    <row r="1" spans="1:6" ht="100.5" customHeight="1" thickBot="1" x14ac:dyDescent="0.3">
      <c r="A1" s="9"/>
      <c r="B1" s="95" t="s">
        <v>3</v>
      </c>
      <c r="C1" s="95"/>
      <c r="D1" s="95"/>
      <c r="E1" s="96"/>
    </row>
    <row r="2" spans="1:6" ht="26.25" thickBot="1" x14ac:dyDescent="0.4">
      <c r="A2" s="97" t="s">
        <v>14</v>
      </c>
      <c r="B2" s="98"/>
      <c r="C2" s="98"/>
      <c r="D2" s="98"/>
      <c r="E2" s="99"/>
    </row>
    <row r="3" spans="1:6" x14ac:dyDescent="0.25">
      <c r="A3" s="10" t="s">
        <v>0</v>
      </c>
      <c r="B3" s="26"/>
      <c r="C3" s="27"/>
      <c r="D3" s="27"/>
      <c r="E3" s="28"/>
    </row>
    <row r="4" spans="1:6" x14ac:dyDescent="0.25">
      <c r="A4" s="7" t="s">
        <v>1</v>
      </c>
      <c r="B4" s="16"/>
      <c r="C4" s="29"/>
      <c r="D4" s="29"/>
      <c r="E4" s="30"/>
    </row>
    <row r="5" spans="1:6" x14ac:dyDescent="0.25">
      <c r="A5" s="7" t="s">
        <v>2</v>
      </c>
      <c r="B5" s="31"/>
      <c r="C5" s="32"/>
      <c r="D5" s="32"/>
      <c r="E5" s="33"/>
      <c r="F5" s="4"/>
    </row>
    <row r="6" spans="1:6" x14ac:dyDescent="0.25">
      <c r="A6" s="8" t="s">
        <v>31</v>
      </c>
      <c r="B6" s="92"/>
      <c r="C6" s="93"/>
      <c r="D6" s="93"/>
      <c r="E6" s="94"/>
    </row>
    <row r="7" spans="1:6" x14ac:dyDescent="0.25">
      <c r="A7" s="8" t="s">
        <v>18</v>
      </c>
      <c r="B7" s="34"/>
      <c r="C7" s="113" t="s">
        <v>33</v>
      </c>
      <c r="D7" s="113"/>
      <c r="E7" s="47"/>
    </row>
    <row r="8" spans="1:6" x14ac:dyDescent="0.25">
      <c r="A8" s="17" t="s">
        <v>32</v>
      </c>
      <c r="B8" s="48"/>
      <c r="C8" s="48"/>
      <c r="D8" s="49" t="s">
        <v>34</v>
      </c>
      <c r="E8" s="48"/>
    </row>
    <row r="9" spans="1:6" ht="58.5" customHeight="1" thickBot="1" x14ac:dyDescent="0.3">
      <c r="A9" s="11" t="s">
        <v>4</v>
      </c>
      <c r="B9" s="102"/>
      <c r="C9" s="103"/>
      <c r="D9" s="103"/>
      <c r="E9" s="104"/>
    </row>
    <row r="10" spans="1:6" ht="42" customHeight="1" x14ac:dyDescent="0.25">
      <c r="A10" s="105" t="s">
        <v>5</v>
      </c>
      <c r="B10" s="12" t="s">
        <v>4</v>
      </c>
      <c r="C10" s="2" t="s">
        <v>6</v>
      </c>
      <c r="D10" s="2" t="s">
        <v>7</v>
      </c>
      <c r="E10" s="3" t="s">
        <v>8</v>
      </c>
    </row>
    <row r="11" spans="1:6" x14ac:dyDescent="0.25">
      <c r="A11" s="106"/>
      <c r="B11" s="41"/>
      <c r="C11" s="13"/>
      <c r="D11" s="19"/>
      <c r="E11" s="20">
        <f>C11*D11</f>
        <v>0</v>
      </c>
    </row>
    <row r="12" spans="1:6" x14ac:dyDescent="0.25">
      <c r="A12" s="106"/>
      <c r="B12" s="41"/>
      <c r="C12" s="13"/>
      <c r="D12" s="19"/>
      <c r="E12" s="20">
        <f t="shared" ref="E12:E21" si="0">C12*D12</f>
        <v>0</v>
      </c>
    </row>
    <row r="13" spans="1:6" x14ac:dyDescent="0.25">
      <c r="A13" s="106"/>
      <c r="B13" s="41"/>
      <c r="C13" s="13"/>
      <c r="D13" s="19"/>
      <c r="E13" s="20">
        <f t="shared" si="0"/>
        <v>0</v>
      </c>
    </row>
    <row r="14" spans="1:6" x14ac:dyDescent="0.25">
      <c r="A14" s="106"/>
      <c r="B14" s="39"/>
      <c r="C14" s="13"/>
      <c r="D14" s="19"/>
      <c r="E14" s="20">
        <f t="shared" si="0"/>
        <v>0</v>
      </c>
    </row>
    <row r="15" spans="1:6" x14ac:dyDescent="0.25">
      <c r="A15" s="106"/>
      <c r="B15" s="39"/>
      <c r="C15" s="13"/>
      <c r="D15" s="19"/>
      <c r="E15" s="20">
        <f t="shared" si="0"/>
        <v>0</v>
      </c>
    </row>
    <row r="16" spans="1:6" x14ac:dyDescent="0.25">
      <c r="A16" s="106"/>
      <c r="B16" s="39"/>
      <c r="C16" s="13"/>
      <c r="D16" s="19"/>
      <c r="E16" s="20">
        <f t="shared" si="0"/>
        <v>0</v>
      </c>
    </row>
    <row r="17" spans="1:5" x14ac:dyDescent="0.25">
      <c r="A17" s="106"/>
      <c r="B17" s="39"/>
      <c r="C17" s="13"/>
      <c r="D17" s="19"/>
      <c r="E17" s="20">
        <f t="shared" si="0"/>
        <v>0</v>
      </c>
    </row>
    <row r="18" spans="1:5" x14ac:dyDescent="0.25">
      <c r="A18" s="106"/>
      <c r="B18" s="39"/>
      <c r="C18" s="13"/>
      <c r="D18" s="19"/>
      <c r="E18" s="20">
        <f t="shared" si="0"/>
        <v>0</v>
      </c>
    </row>
    <row r="19" spans="1:5" x14ac:dyDescent="0.25">
      <c r="A19" s="106"/>
      <c r="B19" s="39"/>
      <c r="C19" s="13"/>
      <c r="D19" s="19"/>
      <c r="E19" s="20">
        <f t="shared" si="0"/>
        <v>0</v>
      </c>
    </row>
    <row r="20" spans="1:5" x14ac:dyDescent="0.25">
      <c r="A20" s="106"/>
      <c r="B20" s="39"/>
      <c r="C20" s="13"/>
      <c r="D20" s="19"/>
      <c r="E20" s="20">
        <f t="shared" si="0"/>
        <v>0</v>
      </c>
    </row>
    <row r="21" spans="1:5" x14ac:dyDescent="0.25">
      <c r="A21" s="106"/>
      <c r="B21" s="39"/>
      <c r="C21" s="13"/>
      <c r="D21" s="19"/>
      <c r="E21" s="20">
        <f t="shared" si="0"/>
        <v>0</v>
      </c>
    </row>
    <row r="22" spans="1:5" ht="15.75" thickBot="1" x14ac:dyDescent="0.3">
      <c r="A22" s="107"/>
      <c r="B22" s="108" t="s">
        <v>11</v>
      </c>
      <c r="C22" s="109"/>
      <c r="D22" s="109"/>
      <c r="E22" s="22">
        <f>SUM(E11:E21)</f>
        <v>0</v>
      </c>
    </row>
    <row r="23" spans="1:5" ht="38.25" x14ac:dyDescent="0.25">
      <c r="A23" s="110" t="s">
        <v>9</v>
      </c>
      <c r="B23" s="12" t="s">
        <v>4</v>
      </c>
      <c r="C23" s="2" t="s">
        <v>10</v>
      </c>
      <c r="D23" s="2" t="s">
        <v>7</v>
      </c>
      <c r="E23" s="3" t="s">
        <v>8</v>
      </c>
    </row>
    <row r="24" spans="1:5" x14ac:dyDescent="0.25">
      <c r="A24" s="111"/>
      <c r="B24" s="42"/>
      <c r="C24" s="5"/>
      <c r="D24" s="23"/>
      <c r="E24" s="21">
        <f>D24*C24</f>
        <v>0</v>
      </c>
    </row>
    <row r="25" spans="1:5" x14ac:dyDescent="0.25">
      <c r="A25" s="111"/>
      <c r="B25" s="42"/>
      <c r="C25" s="5"/>
      <c r="D25" s="23"/>
      <c r="E25" s="21">
        <f t="shared" ref="E25:E33" si="1">D25*C25</f>
        <v>0</v>
      </c>
    </row>
    <row r="26" spans="1:5" x14ac:dyDescent="0.25">
      <c r="A26" s="111"/>
      <c r="B26" s="42"/>
      <c r="C26" s="5"/>
      <c r="D26" s="23"/>
      <c r="E26" s="21">
        <f t="shared" si="1"/>
        <v>0</v>
      </c>
    </row>
    <row r="27" spans="1:5" x14ac:dyDescent="0.25">
      <c r="A27" s="111"/>
      <c r="B27" s="40"/>
      <c r="C27" s="5"/>
      <c r="D27" s="23"/>
      <c r="E27" s="21">
        <f t="shared" si="1"/>
        <v>0</v>
      </c>
    </row>
    <row r="28" spans="1:5" x14ac:dyDescent="0.25">
      <c r="A28" s="111"/>
      <c r="B28" s="40"/>
      <c r="C28" s="5"/>
      <c r="D28" s="23"/>
      <c r="E28" s="21">
        <f t="shared" si="1"/>
        <v>0</v>
      </c>
    </row>
    <row r="29" spans="1:5" x14ac:dyDescent="0.25">
      <c r="A29" s="111"/>
      <c r="B29" s="40"/>
      <c r="C29" s="5"/>
      <c r="D29" s="23"/>
      <c r="E29" s="21">
        <f t="shared" si="1"/>
        <v>0</v>
      </c>
    </row>
    <row r="30" spans="1:5" x14ac:dyDescent="0.25">
      <c r="A30" s="111"/>
      <c r="B30" s="40"/>
      <c r="C30" s="5"/>
      <c r="D30" s="23"/>
      <c r="E30" s="21">
        <f t="shared" si="1"/>
        <v>0</v>
      </c>
    </row>
    <row r="31" spans="1:5" x14ac:dyDescent="0.25">
      <c r="A31" s="111"/>
      <c r="B31" s="40"/>
      <c r="C31" s="5"/>
      <c r="D31" s="23"/>
      <c r="E31" s="21">
        <f t="shared" si="1"/>
        <v>0</v>
      </c>
    </row>
    <row r="32" spans="1:5" x14ac:dyDescent="0.25">
      <c r="A32" s="111"/>
      <c r="B32" s="40"/>
      <c r="C32" s="5"/>
      <c r="D32" s="23"/>
      <c r="E32" s="21">
        <f t="shared" si="1"/>
        <v>0</v>
      </c>
    </row>
    <row r="33" spans="1:5" x14ac:dyDescent="0.25">
      <c r="A33" s="111"/>
      <c r="B33" s="40"/>
      <c r="C33" s="5"/>
      <c r="D33" s="23"/>
      <c r="E33" s="21">
        <f t="shared" si="1"/>
        <v>0</v>
      </c>
    </row>
    <row r="34" spans="1:5" ht="15.75" thickBot="1" x14ac:dyDescent="0.3">
      <c r="A34" s="112"/>
      <c r="B34" s="108" t="s">
        <v>11</v>
      </c>
      <c r="C34" s="109"/>
      <c r="D34" s="109"/>
      <c r="E34" s="22">
        <f>SUM(E24:E33)</f>
        <v>0</v>
      </c>
    </row>
    <row r="35" spans="1:5" ht="21" thickBot="1" x14ac:dyDescent="0.3">
      <c r="A35" s="100" t="s">
        <v>12</v>
      </c>
      <c r="B35" s="101"/>
      <c r="C35" s="101"/>
      <c r="D35" s="101"/>
      <c r="E35" s="18">
        <f>E34+E22</f>
        <v>0</v>
      </c>
    </row>
    <row r="36" spans="1:5" x14ac:dyDescent="0.25">
      <c r="A36" s="1"/>
    </row>
    <row r="37" spans="1:5" x14ac:dyDescent="0.25">
      <c r="A37" s="6"/>
      <c r="B37" t="s">
        <v>13</v>
      </c>
    </row>
  </sheetData>
  <mergeCells count="10">
    <mergeCell ref="A23:A34"/>
    <mergeCell ref="B34:D34"/>
    <mergeCell ref="A35:D35"/>
    <mergeCell ref="B1:E1"/>
    <mergeCell ref="A2:E2"/>
    <mergeCell ref="B6:E6"/>
    <mergeCell ref="B9:E9"/>
    <mergeCell ref="A10:A22"/>
    <mergeCell ref="B22:D22"/>
    <mergeCell ref="C7:D7"/>
  </mergeCells>
  <pageMargins left="0.7" right="0.7" top="0.75" bottom="0.75" header="0.3" footer="0.3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3CC398-DF39-4549-B554-21E3FCD94B35}">
  <dimension ref="A1:F37"/>
  <sheetViews>
    <sheetView workbookViewId="0">
      <selection sqref="A1:E35"/>
    </sheetView>
  </sheetViews>
  <sheetFormatPr defaultRowHeight="15" x14ac:dyDescent="0.25"/>
  <cols>
    <col min="1" max="1" width="25.28515625" customWidth="1"/>
    <col min="2" max="2" width="27.28515625" customWidth="1"/>
    <col min="3" max="3" width="8.7109375" customWidth="1"/>
    <col min="4" max="4" width="10.28515625" customWidth="1"/>
    <col min="5" max="5" width="15.28515625" customWidth="1"/>
    <col min="6" max="6" width="13.140625" bestFit="1" customWidth="1"/>
    <col min="7" max="7" width="13.5703125" bestFit="1" customWidth="1"/>
    <col min="8" max="8" width="16.5703125" bestFit="1" customWidth="1"/>
  </cols>
  <sheetData>
    <row r="1" spans="1:6" ht="100.5" customHeight="1" thickBot="1" x14ac:dyDescent="0.3">
      <c r="A1" s="9"/>
      <c r="B1" s="95" t="s">
        <v>3</v>
      </c>
      <c r="C1" s="95"/>
      <c r="D1" s="95"/>
      <c r="E1" s="96"/>
    </row>
    <row r="2" spans="1:6" ht="26.25" thickBot="1" x14ac:dyDescent="0.4">
      <c r="A2" s="97" t="s">
        <v>14</v>
      </c>
      <c r="B2" s="98"/>
      <c r="C2" s="98"/>
      <c r="D2" s="98"/>
      <c r="E2" s="99"/>
    </row>
    <row r="3" spans="1:6" x14ac:dyDescent="0.25">
      <c r="A3" s="10" t="s">
        <v>0</v>
      </c>
      <c r="B3" s="26"/>
      <c r="C3" s="27"/>
      <c r="D3" s="27"/>
      <c r="E3" s="28"/>
    </row>
    <row r="4" spans="1:6" x14ac:dyDescent="0.25">
      <c r="A4" s="7" t="s">
        <v>1</v>
      </c>
      <c r="B4" s="16"/>
      <c r="C4" s="29"/>
      <c r="D4" s="29"/>
      <c r="E4" s="30"/>
    </row>
    <row r="5" spans="1:6" x14ac:dyDescent="0.25">
      <c r="A5" s="7" t="s">
        <v>2</v>
      </c>
      <c r="B5" s="31"/>
      <c r="C5" s="32"/>
      <c r="D5" s="32"/>
      <c r="E5" s="33"/>
      <c r="F5" s="4"/>
    </row>
    <row r="6" spans="1:6" x14ac:dyDescent="0.25">
      <c r="A6" s="8" t="s">
        <v>31</v>
      </c>
      <c r="B6" s="92"/>
      <c r="C6" s="93"/>
      <c r="D6" s="93"/>
      <c r="E6" s="94"/>
    </row>
    <row r="7" spans="1:6" x14ac:dyDescent="0.25">
      <c r="A7" s="8" t="s">
        <v>18</v>
      </c>
      <c r="B7" s="34"/>
      <c r="C7" s="113" t="s">
        <v>33</v>
      </c>
      <c r="D7" s="113"/>
      <c r="E7" s="47"/>
    </row>
    <row r="8" spans="1:6" x14ac:dyDescent="0.25">
      <c r="A8" s="17" t="s">
        <v>32</v>
      </c>
      <c r="B8" s="48"/>
      <c r="C8" s="48"/>
      <c r="D8" s="49" t="s">
        <v>34</v>
      </c>
      <c r="E8" s="48"/>
    </row>
    <row r="9" spans="1:6" ht="58.5" customHeight="1" thickBot="1" x14ac:dyDescent="0.3">
      <c r="A9" s="11" t="s">
        <v>4</v>
      </c>
      <c r="B9" s="102"/>
      <c r="C9" s="103"/>
      <c r="D9" s="103"/>
      <c r="E9" s="104"/>
    </row>
    <row r="10" spans="1:6" ht="42" customHeight="1" x14ac:dyDescent="0.25">
      <c r="A10" s="105" t="s">
        <v>5</v>
      </c>
      <c r="B10" s="12" t="s">
        <v>4</v>
      </c>
      <c r="C10" s="2" t="s">
        <v>6</v>
      </c>
      <c r="D10" s="2" t="s">
        <v>7</v>
      </c>
      <c r="E10" s="3" t="s">
        <v>8</v>
      </c>
    </row>
    <row r="11" spans="1:6" x14ac:dyDescent="0.25">
      <c r="A11" s="106"/>
      <c r="B11" s="41"/>
      <c r="C11" s="13"/>
      <c r="D11" s="19"/>
      <c r="E11" s="20">
        <f>C11*D11</f>
        <v>0</v>
      </c>
    </row>
    <row r="12" spans="1:6" x14ac:dyDescent="0.25">
      <c r="A12" s="106"/>
      <c r="B12" s="41"/>
      <c r="C12" s="13"/>
      <c r="D12" s="19"/>
      <c r="E12" s="20">
        <f t="shared" ref="E12:E21" si="0">C12*D12</f>
        <v>0</v>
      </c>
    </row>
    <row r="13" spans="1:6" x14ac:dyDescent="0.25">
      <c r="A13" s="106"/>
      <c r="B13" s="41"/>
      <c r="C13" s="13"/>
      <c r="D13" s="19"/>
      <c r="E13" s="20">
        <f t="shared" si="0"/>
        <v>0</v>
      </c>
    </row>
    <row r="14" spans="1:6" x14ac:dyDescent="0.25">
      <c r="A14" s="106"/>
      <c r="B14" s="39"/>
      <c r="C14" s="13"/>
      <c r="D14" s="19"/>
      <c r="E14" s="20">
        <f t="shared" si="0"/>
        <v>0</v>
      </c>
    </row>
    <row r="15" spans="1:6" x14ac:dyDescent="0.25">
      <c r="A15" s="106"/>
      <c r="B15" s="39"/>
      <c r="C15" s="13"/>
      <c r="D15" s="19"/>
      <c r="E15" s="20">
        <f t="shared" si="0"/>
        <v>0</v>
      </c>
    </row>
    <row r="16" spans="1:6" x14ac:dyDescent="0.25">
      <c r="A16" s="106"/>
      <c r="B16" s="39"/>
      <c r="C16" s="13"/>
      <c r="D16" s="19"/>
      <c r="E16" s="20">
        <f t="shared" si="0"/>
        <v>0</v>
      </c>
    </row>
    <row r="17" spans="1:5" x14ac:dyDescent="0.25">
      <c r="A17" s="106"/>
      <c r="B17" s="39"/>
      <c r="C17" s="13"/>
      <c r="D17" s="19"/>
      <c r="E17" s="20">
        <f t="shared" si="0"/>
        <v>0</v>
      </c>
    </row>
    <row r="18" spans="1:5" x14ac:dyDescent="0.25">
      <c r="A18" s="106"/>
      <c r="B18" s="39"/>
      <c r="C18" s="13"/>
      <c r="D18" s="19"/>
      <c r="E18" s="20">
        <f t="shared" si="0"/>
        <v>0</v>
      </c>
    </row>
    <row r="19" spans="1:5" x14ac:dyDescent="0.25">
      <c r="A19" s="106"/>
      <c r="B19" s="39"/>
      <c r="C19" s="13"/>
      <c r="D19" s="19"/>
      <c r="E19" s="20">
        <f t="shared" si="0"/>
        <v>0</v>
      </c>
    </row>
    <row r="20" spans="1:5" x14ac:dyDescent="0.25">
      <c r="A20" s="106"/>
      <c r="B20" s="39"/>
      <c r="C20" s="13"/>
      <c r="D20" s="19"/>
      <c r="E20" s="20">
        <f t="shared" si="0"/>
        <v>0</v>
      </c>
    </row>
    <row r="21" spans="1:5" x14ac:dyDescent="0.25">
      <c r="A21" s="106"/>
      <c r="B21" s="39"/>
      <c r="C21" s="13"/>
      <c r="D21" s="19"/>
      <c r="E21" s="20">
        <f t="shared" si="0"/>
        <v>0</v>
      </c>
    </row>
    <row r="22" spans="1:5" ht="15.75" thickBot="1" x14ac:dyDescent="0.3">
      <c r="A22" s="107"/>
      <c r="B22" s="108" t="s">
        <v>11</v>
      </c>
      <c r="C22" s="109"/>
      <c r="D22" s="109"/>
      <c r="E22" s="22">
        <f>SUM(E11:E21)</f>
        <v>0</v>
      </c>
    </row>
    <row r="23" spans="1:5" ht="38.25" x14ac:dyDescent="0.25">
      <c r="A23" s="110" t="s">
        <v>9</v>
      </c>
      <c r="B23" s="12" t="s">
        <v>4</v>
      </c>
      <c r="C23" s="2" t="s">
        <v>10</v>
      </c>
      <c r="D23" s="2" t="s">
        <v>7</v>
      </c>
      <c r="E23" s="3" t="s">
        <v>8</v>
      </c>
    </row>
    <row r="24" spans="1:5" x14ac:dyDescent="0.25">
      <c r="A24" s="111"/>
      <c r="B24" s="42"/>
      <c r="C24" s="5"/>
      <c r="D24" s="23"/>
      <c r="E24" s="21">
        <f>D24*C24</f>
        <v>0</v>
      </c>
    </row>
    <row r="25" spans="1:5" x14ac:dyDescent="0.25">
      <c r="A25" s="111"/>
      <c r="B25" s="42"/>
      <c r="C25" s="5"/>
      <c r="D25" s="23"/>
      <c r="E25" s="21">
        <f t="shared" ref="E25:E33" si="1">D25*C25</f>
        <v>0</v>
      </c>
    </row>
    <row r="26" spans="1:5" x14ac:dyDescent="0.25">
      <c r="A26" s="111"/>
      <c r="B26" s="42"/>
      <c r="C26" s="5"/>
      <c r="D26" s="23"/>
      <c r="E26" s="21">
        <f t="shared" si="1"/>
        <v>0</v>
      </c>
    </row>
    <row r="27" spans="1:5" x14ac:dyDescent="0.25">
      <c r="A27" s="111"/>
      <c r="B27" s="40"/>
      <c r="C27" s="5"/>
      <c r="D27" s="23"/>
      <c r="E27" s="21">
        <f t="shared" si="1"/>
        <v>0</v>
      </c>
    </row>
    <row r="28" spans="1:5" x14ac:dyDescent="0.25">
      <c r="A28" s="111"/>
      <c r="B28" s="40"/>
      <c r="C28" s="5"/>
      <c r="D28" s="23"/>
      <c r="E28" s="21">
        <f t="shared" si="1"/>
        <v>0</v>
      </c>
    </row>
    <row r="29" spans="1:5" x14ac:dyDescent="0.25">
      <c r="A29" s="111"/>
      <c r="B29" s="40"/>
      <c r="C29" s="5"/>
      <c r="D29" s="23"/>
      <c r="E29" s="21">
        <f t="shared" si="1"/>
        <v>0</v>
      </c>
    </row>
    <row r="30" spans="1:5" x14ac:dyDescent="0.25">
      <c r="A30" s="111"/>
      <c r="B30" s="40"/>
      <c r="C30" s="5"/>
      <c r="D30" s="23"/>
      <c r="E30" s="21">
        <f t="shared" si="1"/>
        <v>0</v>
      </c>
    </row>
    <row r="31" spans="1:5" x14ac:dyDescent="0.25">
      <c r="A31" s="111"/>
      <c r="B31" s="40"/>
      <c r="C31" s="5"/>
      <c r="D31" s="23"/>
      <c r="E31" s="21">
        <f t="shared" si="1"/>
        <v>0</v>
      </c>
    </row>
    <row r="32" spans="1:5" x14ac:dyDescent="0.25">
      <c r="A32" s="111"/>
      <c r="B32" s="40"/>
      <c r="C32" s="5"/>
      <c r="D32" s="23"/>
      <c r="E32" s="21">
        <f t="shared" si="1"/>
        <v>0</v>
      </c>
    </row>
    <row r="33" spans="1:5" x14ac:dyDescent="0.25">
      <c r="A33" s="111"/>
      <c r="B33" s="40"/>
      <c r="C33" s="5"/>
      <c r="D33" s="23"/>
      <c r="E33" s="21">
        <f t="shared" si="1"/>
        <v>0</v>
      </c>
    </row>
    <row r="34" spans="1:5" ht="15.75" thickBot="1" x14ac:dyDescent="0.3">
      <c r="A34" s="112"/>
      <c r="B34" s="108" t="s">
        <v>11</v>
      </c>
      <c r="C34" s="109"/>
      <c r="D34" s="109"/>
      <c r="E34" s="22">
        <f>SUM(E24:E33)</f>
        <v>0</v>
      </c>
    </row>
    <row r="35" spans="1:5" ht="21" thickBot="1" x14ac:dyDescent="0.3">
      <c r="A35" s="100" t="s">
        <v>12</v>
      </c>
      <c r="B35" s="101"/>
      <c r="C35" s="101"/>
      <c r="D35" s="101"/>
      <c r="E35" s="18">
        <f>E34+E22</f>
        <v>0</v>
      </c>
    </row>
    <row r="36" spans="1:5" x14ac:dyDescent="0.25">
      <c r="A36" s="1"/>
    </row>
    <row r="37" spans="1:5" x14ac:dyDescent="0.25">
      <c r="A37" s="6"/>
      <c r="B37" t="s">
        <v>13</v>
      </c>
    </row>
  </sheetData>
  <mergeCells count="10">
    <mergeCell ref="A23:A34"/>
    <mergeCell ref="B34:D34"/>
    <mergeCell ref="A35:D35"/>
    <mergeCell ref="B1:E1"/>
    <mergeCell ref="A2:E2"/>
    <mergeCell ref="B6:E6"/>
    <mergeCell ref="B9:E9"/>
    <mergeCell ref="A10:A22"/>
    <mergeCell ref="B22:D22"/>
    <mergeCell ref="C7:D7"/>
  </mergeCells>
  <pageMargins left="0.7" right="0.7" top="0.75" bottom="0.75" header="0.3" footer="0.3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304204-66E9-4EB3-86C6-D9E10E16B709}">
  <dimension ref="A1:F37"/>
  <sheetViews>
    <sheetView workbookViewId="0">
      <selection sqref="A1:E35"/>
    </sheetView>
  </sheetViews>
  <sheetFormatPr defaultRowHeight="15" x14ac:dyDescent="0.25"/>
  <cols>
    <col min="1" max="1" width="25.28515625" customWidth="1"/>
    <col min="2" max="2" width="27.28515625" customWidth="1"/>
    <col min="3" max="3" width="8.7109375" customWidth="1"/>
    <col min="4" max="4" width="10.28515625" customWidth="1"/>
    <col min="5" max="5" width="15.28515625" customWidth="1"/>
    <col min="6" max="6" width="13.140625" bestFit="1" customWidth="1"/>
    <col min="7" max="7" width="13.5703125" bestFit="1" customWidth="1"/>
    <col min="8" max="8" width="16.5703125" bestFit="1" customWidth="1"/>
  </cols>
  <sheetData>
    <row r="1" spans="1:6" ht="100.5" customHeight="1" thickBot="1" x14ac:dyDescent="0.3">
      <c r="A1" s="9"/>
      <c r="B1" s="95" t="s">
        <v>3</v>
      </c>
      <c r="C1" s="95"/>
      <c r="D1" s="95"/>
      <c r="E1" s="96"/>
    </row>
    <row r="2" spans="1:6" ht="26.25" thickBot="1" x14ac:dyDescent="0.4">
      <c r="A2" s="97" t="s">
        <v>14</v>
      </c>
      <c r="B2" s="98"/>
      <c r="C2" s="98"/>
      <c r="D2" s="98"/>
      <c r="E2" s="99"/>
    </row>
    <row r="3" spans="1:6" x14ac:dyDescent="0.25">
      <c r="A3" s="10" t="s">
        <v>0</v>
      </c>
      <c r="B3" s="26"/>
      <c r="C3" s="27"/>
      <c r="D3" s="27"/>
      <c r="E3" s="28"/>
    </row>
    <row r="4" spans="1:6" x14ac:dyDescent="0.25">
      <c r="A4" s="7" t="s">
        <v>1</v>
      </c>
      <c r="B4" s="16"/>
      <c r="C4" s="29"/>
      <c r="D4" s="29"/>
      <c r="E4" s="30"/>
    </row>
    <row r="5" spans="1:6" x14ac:dyDescent="0.25">
      <c r="A5" s="7" t="s">
        <v>2</v>
      </c>
      <c r="B5" s="31"/>
      <c r="C5" s="32"/>
      <c r="D5" s="32"/>
      <c r="E5" s="33"/>
      <c r="F5" s="4"/>
    </row>
    <row r="6" spans="1:6" x14ac:dyDescent="0.25">
      <c r="A6" s="8" t="s">
        <v>31</v>
      </c>
      <c r="B6" s="92"/>
      <c r="C6" s="93"/>
      <c r="D6" s="93"/>
      <c r="E6" s="94"/>
    </row>
    <row r="7" spans="1:6" x14ac:dyDescent="0.25">
      <c r="A7" s="8" t="s">
        <v>18</v>
      </c>
      <c r="B7" s="34"/>
      <c r="C7" s="113" t="s">
        <v>33</v>
      </c>
      <c r="D7" s="113"/>
      <c r="E7" s="47"/>
    </row>
    <row r="8" spans="1:6" x14ac:dyDescent="0.25">
      <c r="A8" s="17" t="s">
        <v>32</v>
      </c>
      <c r="B8" s="48"/>
      <c r="C8" s="48"/>
      <c r="D8" s="49" t="s">
        <v>34</v>
      </c>
      <c r="E8" s="48"/>
    </row>
    <row r="9" spans="1:6" ht="58.5" customHeight="1" thickBot="1" x14ac:dyDescent="0.3">
      <c r="A9" s="11" t="s">
        <v>4</v>
      </c>
      <c r="B9" s="102"/>
      <c r="C9" s="103"/>
      <c r="D9" s="103"/>
      <c r="E9" s="104"/>
    </row>
    <row r="10" spans="1:6" ht="42" customHeight="1" x14ac:dyDescent="0.25">
      <c r="A10" s="105" t="s">
        <v>5</v>
      </c>
      <c r="B10" s="12" t="s">
        <v>4</v>
      </c>
      <c r="C10" s="2" t="s">
        <v>6</v>
      </c>
      <c r="D10" s="2" t="s">
        <v>7</v>
      </c>
      <c r="E10" s="3" t="s">
        <v>8</v>
      </c>
    </row>
    <row r="11" spans="1:6" x14ac:dyDescent="0.25">
      <c r="A11" s="106"/>
      <c r="B11" s="41"/>
      <c r="C11" s="13"/>
      <c r="D11" s="19"/>
      <c r="E11" s="20">
        <f>C11*D11</f>
        <v>0</v>
      </c>
    </row>
    <row r="12" spans="1:6" x14ac:dyDescent="0.25">
      <c r="A12" s="106"/>
      <c r="B12" s="41"/>
      <c r="C12" s="13"/>
      <c r="D12" s="19"/>
      <c r="E12" s="20">
        <f t="shared" ref="E12:E21" si="0">C12*D12</f>
        <v>0</v>
      </c>
    </row>
    <row r="13" spans="1:6" x14ac:dyDescent="0.25">
      <c r="A13" s="106"/>
      <c r="B13" s="41"/>
      <c r="C13" s="13"/>
      <c r="D13" s="19"/>
      <c r="E13" s="20">
        <f t="shared" si="0"/>
        <v>0</v>
      </c>
    </row>
    <row r="14" spans="1:6" x14ac:dyDescent="0.25">
      <c r="A14" s="106"/>
      <c r="B14" s="39"/>
      <c r="C14" s="13"/>
      <c r="D14" s="19"/>
      <c r="E14" s="20">
        <f t="shared" si="0"/>
        <v>0</v>
      </c>
    </row>
    <row r="15" spans="1:6" x14ac:dyDescent="0.25">
      <c r="A15" s="106"/>
      <c r="B15" s="39"/>
      <c r="C15" s="13"/>
      <c r="D15" s="19"/>
      <c r="E15" s="20">
        <f t="shared" si="0"/>
        <v>0</v>
      </c>
    </row>
    <row r="16" spans="1:6" x14ac:dyDescent="0.25">
      <c r="A16" s="106"/>
      <c r="B16" s="39"/>
      <c r="C16" s="13"/>
      <c r="D16" s="19"/>
      <c r="E16" s="20">
        <f t="shared" si="0"/>
        <v>0</v>
      </c>
    </row>
    <row r="17" spans="1:5" x14ac:dyDescent="0.25">
      <c r="A17" s="106"/>
      <c r="B17" s="39"/>
      <c r="C17" s="13"/>
      <c r="D17" s="19"/>
      <c r="E17" s="20">
        <f t="shared" si="0"/>
        <v>0</v>
      </c>
    </row>
    <row r="18" spans="1:5" x14ac:dyDescent="0.25">
      <c r="A18" s="106"/>
      <c r="B18" s="39"/>
      <c r="C18" s="13"/>
      <c r="D18" s="19"/>
      <c r="E18" s="20">
        <f t="shared" si="0"/>
        <v>0</v>
      </c>
    </row>
    <row r="19" spans="1:5" x14ac:dyDescent="0.25">
      <c r="A19" s="106"/>
      <c r="B19" s="39"/>
      <c r="C19" s="13"/>
      <c r="D19" s="19"/>
      <c r="E19" s="20">
        <f t="shared" si="0"/>
        <v>0</v>
      </c>
    </row>
    <row r="20" spans="1:5" x14ac:dyDescent="0.25">
      <c r="A20" s="106"/>
      <c r="B20" s="39"/>
      <c r="C20" s="13"/>
      <c r="D20" s="19"/>
      <c r="E20" s="20">
        <f t="shared" si="0"/>
        <v>0</v>
      </c>
    </row>
    <row r="21" spans="1:5" x14ac:dyDescent="0.25">
      <c r="A21" s="106"/>
      <c r="B21" s="39"/>
      <c r="C21" s="13"/>
      <c r="D21" s="19"/>
      <c r="E21" s="20">
        <f t="shared" si="0"/>
        <v>0</v>
      </c>
    </row>
    <row r="22" spans="1:5" ht="15.75" thickBot="1" x14ac:dyDescent="0.3">
      <c r="A22" s="107"/>
      <c r="B22" s="108" t="s">
        <v>11</v>
      </c>
      <c r="C22" s="109"/>
      <c r="D22" s="109"/>
      <c r="E22" s="22">
        <f>SUM(E11:E21)</f>
        <v>0</v>
      </c>
    </row>
    <row r="23" spans="1:5" ht="38.25" x14ac:dyDescent="0.25">
      <c r="A23" s="110" t="s">
        <v>9</v>
      </c>
      <c r="B23" s="12" t="s">
        <v>4</v>
      </c>
      <c r="C23" s="2" t="s">
        <v>10</v>
      </c>
      <c r="D23" s="2" t="s">
        <v>7</v>
      </c>
      <c r="E23" s="3" t="s">
        <v>8</v>
      </c>
    </row>
    <row r="24" spans="1:5" x14ac:dyDescent="0.25">
      <c r="A24" s="111"/>
      <c r="B24" s="42"/>
      <c r="C24" s="5"/>
      <c r="D24" s="23"/>
      <c r="E24" s="21">
        <f>D24*C24</f>
        <v>0</v>
      </c>
    </row>
    <row r="25" spans="1:5" x14ac:dyDescent="0.25">
      <c r="A25" s="111"/>
      <c r="B25" s="42"/>
      <c r="C25" s="5"/>
      <c r="D25" s="23"/>
      <c r="E25" s="21">
        <f t="shared" ref="E25:E33" si="1">D25*C25</f>
        <v>0</v>
      </c>
    </row>
    <row r="26" spans="1:5" x14ac:dyDescent="0.25">
      <c r="A26" s="111"/>
      <c r="B26" s="42"/>
      <c r="C26" s="5"/>
      <c r="D26" s="23"/>
      <c r="E26" s="21">
        <f t="shared" si="1"/>
        <v>0</v>
      </c>
    </row>
    <row r="27" spans="1:5" x14ac:dyDescent="0.25">
      <c r="A27" s="111"/>
      <c r="B27" s="40"/>
      <c r="C27" s="5"/>
      <c r="D27" s="23"/>
      <c r="E27" s="21">
        <f t="shared" si="1"/>
        <v>0</v>
      </c>
    </row>
    <row r="28" spans="1:5" x14ac:dyDescent="0.25">
      <c r="A28" s="111"/>
      <c r="B28" s="40"/>
      <c r="C28" s="5"/>
      <c r="D28" s="23"/>
      <c r="E28" s="21">
        <f t="shared" si="1"/>
        <v>0</v>
      </c>
    </row>
    <row r="29" spans="1:5" x14ac:dyDescent="0.25">
      <c r="A29" s="111"/>
      <c r="B29" s="40"/>
      <c r="C29" s="5"/>
      <c r="D29" s="23"/>
      <c r="E29" s="21">
        <f t="shared" si="1"/>
        <v>0</v>
      </c>
    </row>
    <row r="30" spans="1:5" x14ac:dyDescent="0.25">
      <c r="A30" s="111"/>
      <c r="B30" s="40"/>
      <c r="C30" s="5"/>
      <c r="D30" s="23"/>
      <c r="E30" s="21">
        <f t="shared" si="1"/>
        <v>0</v>
      </c>
    </row>
    <row r="31" spans="1:5" x14ac:dyDescent="0.25">
      <c r="A31" s="111"/>
      <c r="B31" s="40"/>
      <c r="C31" s="5"/>
      <c r="D31" s="23"/>
      <c r="E31" s="21">
        <f t="shared" si="1"/>
        <v>0</v>
      </c>
    </row>
    <row r="32" spans="1:5" x14ac:dyDescent="0.25">
      <c r="A32" s="111"/>
      <c r="B32" s="40"/>
      <c r="C32" s="5"/>
      <c r="D32" s="23"/>
      <c r="E32" s="21">
        <f t="shared" si="1"/>
        <v>0</v>
      </c>
    </row>
    <row r="33" spans="1:5" x14ac:dyDescent="0.25">
      <c r="A33" s="111"/>
      <c r="B33" s="40"/>
      <c r="C33" s="5"/>
      <c r="D33" s="23"/>
      <c r="E33" s="21">
        <f t="shared" si="1"/>
        <v>0</v>
      </c>
    </row>
    <row r="34" spans="1:5" ht="15.75" thickBot="1" x14ac:dyDescent="0.3">
      <c r="A34" s="112"/>
      <c r="B34" s="108" t="s">
        <v>11</v>
      </c>
      <c r="C34" s="109"/>
      <c r="D34" s="109"/>
      <c r="E34" s="22">
        <f>SUM(E24:E33)</f>
        <v>0</v>
      </c>
    </row>
    <row r="35" spans="1:5" ht="21" thickBot="1" x14ac:dyDescent="0.3">
      <c r="A35" s="100" t="s">
        <v>12</v>
      </c>
      <c r="B35" s="101"/>
      <c r="C35" s="101"/>
      <c r="D35" s="101"/>
      <c r="E35" s="18">
        <f>E34+E22</f>
        <v>0</v>
      </c>
    </row>
    <row r="36" spans="1:5" x14ac:dyDescent="0.25">
      <c r="A36" s="1"/>
    </row>
    <row r="37" spans="1:5" x14ac:dyDescent="0.25">
      <c r="A37" s="6"/>
      <c r="B37" t="s">
        <v>13</v>
      </c>
    </row>
  </sheetData>
  <mergeCells count="10">
    <mergeCell ref="A23:A34"/>
    <mergeCell ref="B34:D34"/>
    <mergeCell ref="A35:D35"/>
    <mergeCell ref="B1:E1"/>
    <mergeCell ref="A2:E2"/>
    <mergeCell ref="B6:E6"/>
    <mergeCell ref="B9:E9"/>
    <mergeCell ref="A10:A22"/>
    <mergeCell ref="B22:D22"/>
    <mergeCell ref="C7:D7"/>
  </mergeCells>
  <pageMargins left="0.7" right="0.7" top="0.75" bottom="0.75" header="0.3" footer="0.3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F2C0EA-B29A-465E-A5DD-4B1E7A0523DB}">
  <dimension ref="A1:F37"/>
  <sheetViews>
    <sheetView workbookViewId="0">
      <selection sqref="A1:E35"/>
    </sheetView>
  </sheetViews>
  <sheetFormatPr defaultRowHeight="15" x14ac:dyDescent="0.25"/>
  <cols>
    <col min="1" max="1" width="25.28515625" customWidth="1"/>
    <col min="2" max="2" width="27.28515625" customWidth="1"/>
    <col min="3" max="3" width="8.7109375" customWidth="1"/>
    <col min="4" max="4" width="10.28515625" customWidth="1"/>
    <col min="5" max="5" width="15.28515625" customWidth="1"/>
    <col min="6" max="6" width="13.140625" bestFit="1" customWidth="1"/>
    <col min="7" max="7" width="13.5703125" bestFit="1" customWidth="1"/>
    <col min="8" max="8" width="16.5703125" bestFit="1" customWidth="1"/>
  </cols>
  <sheetData>
    <row r="1" spans="1:6" ht="100.5" customHeight="1" thickBot="1" x14ac:dyDescent="0.3">
      <c r="A1" s="9"/>
      <c r="B1" s="95" t="s">
        <v>3</v>
      </c>
      <c r="C1" s="95"/>
      <c r="D1" s="95"/>
      <c r="E1" s="96"/>
    </row>
    <row r="2" spans="1:6" ht="26.25" thickBot="1" x14ac:dyDescent="0.4">
      <c r="A2" s="97" t="s">
        <v>14</v>
      </c>
      <c r="B2" s="98"/>
      <c r="C2" s="98"/>
      <c r="D2" s="98"/>
      <c r="E2" s="99"/>
    </row>
    <row r="3" spans="1:6" x14ac:dyDescent="0.25">
      <c r="A3" s="10" t="s">
        <v>0</v>
      </c>
      <c r="B3" s="26"/>
      <c r="C3" s="27"/>
      <c r="D3" s="27"/>
      <c r="E3" s="28"/>
    </row>
    <row r="4" spans="1:6" x14ac:dyDescent="0.25">
      <c r="A4" s="7" t="s">
        <v>1</v>
      </c>
      <c r="B4" s="16"/>
      <c r="C4" s="29"/>
      <c r="D4" s="29"/>
      <c r="E4" s="30"/>
    </row>
    <row r="5" spans="1:6" x14ac:dyDescent="0.25">
      <c r="A5" s="7" t="s">
        <v>2</v>
      </c>
      <c r="B5" s="31"/>
      <c r="C5" s="32"/>
      <c r="D5" s="32"/>
      <c r="E5" s="33"/>
      <c r="F5" s="4"/>
    </row>
    <row r="6" spans="1:6" x14ac:dyDescent="0.25">
      <c r="A6" s="8" t="s">
        <v>31</v>
      </c>
      <c r="B6" s="92"/>
      <c r="C6" s="93"/>
      <c r="D6" s="93"/>
      <c r="E6" s="94"/>
    </row>
    <row r="7" spans="1:6" x14ac:dyDescent="0.25">
      <c r="A7" s="8" t="s">
        <v>18</v>
      </c>
      <c r="B7" s="34"/>
      <c r="C7" s="113" t="s">
        <v>33</v>
      </c>
      <c r="D7" s="113"/>
      <c r="E7" s="47"/>
    </row>
    <row r="8" spans="1:6" x14ac:dyDescent="0.25">
      <c r="A8" s="17" t="s">
        <v>32</v>
      </c>
      <c r="B8" s="48"/>
      <c r="C8" s="48"/>
      <c r="D8" s="49" t="s">
        <v>34</v>
      </c>
      <c r="E8" s="48"/>
    </row>
    <row r="9" spans="1:6" ht="58.5" customHeight="1" thickBot="1" x14ac:dyDescent="0.3">
      <c r="A9" s="11" t="s">
        <v>4</v>
      </c>
      <c r="B9" s="102"/>
      <c r="C9" s="103"/>
      <c r="D9" s="103"/>
      <c r="E9" s="104"/>
    </row>
    <row r="10" spans="1:6" ht="42" customHeight="1" x14ac:dyDescent="0.25">
      <c r="A10" s="105" t="s">
        <v>5</v>
      </c>
      <c r="B10" s="12" t="s">
        <v>4</v>
      </c>
      <c r="C10" s="2" t="s">
        <v>6</v>
      </c>
      <c r="D10" s="2" t="s">
        <v>7</v>
      </c>
      <c r="E10" s="3" t="s">
        <v>8</v>
      </c>
    </row>
    <row r="11" spans="1:6" x14ac:dyDescent="0.25">
      <c r="A11" s="106"/>
      <c r="B11" s="41"/>
      <c r="C11" s="13"/>
      <c r="D11" s="19"/>
      <c r="E11" s="20">
        <f>C11*D11</f>
        <v>0</v>
      </c>
    </row>
    <row r="12" spans="1:6" x14ac:dyDescent="0.25">
      <c r="A12" s="106"/>
      <c r="B12" s="41"/>
      <c r="C12" s="13"/>
      <c r="D12" s="19"/>
      <c r="E12" s="20">
        <f t="shared" ref="E12:E21" si="0">C12*D12</f>
        <v>0</v>
      </c>
    </row>
    <row r="13" spans="1:6" x14ac:dyDescent="0.25">
      <c r="A13" s="106"/>
      <c r="B13" s="41"/>
      <c r="C13" s="13"/>
      <c r="D13" s="19"/>
      <c r="E13" s="20">
        <f t="shared" si="0"/>
        <v>0</v>
      </c>
    </row>
    <row r="14" spans="1:6" x14ac:dyDescent="0.25">
      <c r="A14" s="106"/>
      <c r="B14" s="39"/>
      <c r="C14" s="13"/>
      <c r="D14" s="19"/>
      <c r="E14" s="20">
        <f t="shared" si="0"/>
        <v>0</v>
      </c>
    </row>
    <row r="15" spans="1:6" x14ac:dyDescent="0.25">
      <c r="A15" s="106"/>
      <c r="B15" s="39"/>
      <c r="C15" s="13"/>
      <c r="D15" s="19"/>
      <c r="E15" s="20">
        <f t="shared" si="0"/>
        <v>0</v>
      </c>
    </row>
    <row r="16" spans="1:6" x14ac:dyDescent="0.25">
      <c r="A16" s="106"/>
      <c r="B16" s="39"/>
      <c r="C16" s="13"/>
      <c r="D16" s="19"/>
      <c r="E16" s="20">
        <f t="shared" si="0"/>
        <v>0</v>
      </c>
    </row>
    <row r="17" spans="1:5" x14ac:dyDescent="0.25">
      <c r="A17" s="106"/>
      <c r="B17" s="39"/>
      <c r="C17" s="13"/>
      <c r="D17" s="19"/>
      <c r="E17" s="20">
        <f t="shared" si="0"/>
        <v>0</v>
      </c>
    </row>
    <row r="18" spans="1:5" x14ac:dyDescent="0.25">
      <c r="A18" s="106"/>
      <c r="B18" s="39"/>
      <c r="C18" s="13"/>
      <c r="D18" s="19"/>
      <c r="E18" s="20">
        <f t="shared" si="0"/>
        <v>0</v>
      </c>
    </row>
    <row r="19" spans="1:5" x14ac:dyDescent="0.25">
      <c r="A19" s="106"/>
      <c r="B19" s="39"/>
      <c r="C19" s="13"/>
      <c r="D19" s="19"/>
      <c r="E19" s="20">
        <f t="shared" si="0"/>
        <v>0</v>
      </c>
    </row>
    <row r="20" spans="1:5" x14ac:dyDescent="0.25">
      <c r="A20" s="106"/>
      <c r="B20" s="39"/>
      <c r="C20" s="13"/>
      <c r="D20" s="19"/>
      <c r="E20" s="20">
        <f t="shared" si="0"/>
        <v>0</v>
      </c>
    </row>
    <row r="21" spans="1:5" x14ac:dyDescent="0.25">
      <c r="A21" s="106"/>
      <c r="B21" s="39"/>
      <c r="C21" s="13"/>
      <c r="D21" s="19"/>
      <c r="E21" s="20">
        <f t="shared" si="0"/>
        <v>0</v>
      </c>
    </row>
    <row r="22" spans="1:5" ht="15.75" thickBot="1" x14ac:dyDescent="0.3">
      <c r="A22" s="107"/>
      <c r="B22" s="108" t="s">
        <v>11</v>
      </c>
      <c r="C22" s="109"/>
      <c r="D22" s="109"/>
      <c r="E22" s="22">
        <f>SUM(E11:E21)</f>
        <v>0</v>
      </c>
    </row>
    <row r="23" spans="1:5" ht="38.25" x14ac:dyDescent="0.25">
      <c r="A23" s="110" t="s">
        <v>9</v>
      </c>
      <c r="B23" s="12" t="s">
        <v>4</v>
      </c>
      <c r="C23" s="2" t="s">
        <v>10</v>
      </c>
      <c r="D23" s="2" t="s">
        <v>7</v>
      </c>
      <c r="E23" s="3" t="s">
        <v>8</v>
      </c>
    </row>
    <row r="24" spans="1:5" x14ac:dyDescent="0.25">
      <c r="A24" s="111"/>
      <c r="B24" s="42"/>
      <c r="C24" s="5"/>
      <c r="D24" s="23"/>
      <c r="E24" s="21">
        <f>D24*C24</f>
        <v>0</v>
      </c>
    </row>
    <row r="25" spans="1:5" x14ac:dyDescent="0.25">
      <c r="A25" s="111"/>
      <c r="B25" s="42"/>
      <c r="C25" s="5"/>
      <c r="D25" s="23"/>
      <c r="E25" s="21">
        <f t="shared" ref="E25:E33" si="1">D25*C25</f>
        <v>0</v>
      </c>
    </row>
    <row r="26" spans="1:5" x14ac:dyDescent="0.25">
      <c r="A26" s="111"/>
      <c r="B26" s="42"/>
      <c r="C26" s="5"/>
      <c r="D26" s="23"/>
      <c r="E26" s="21">
        <f t="shared" si="1"/>
        <v>0</v>
      </c>
    </row>
    <row r="27" spans="1:5" x14ac:dyDescent="0.25">
      <c r="A27" s="111"/>
      <c r="B27" s="40"/>
      <c r="C27" s="5"/>
      <c r="D27" s="23"/>
      <c r="E27" s="21">
        <f t="shared" si="1"/>
        <v>0</v>
      </c>
    </row>
    <row r="28" spans="1:5" x14ac:dyDescent="0.25">
      <c r="A28" s="111"/>
      <c r="B28" s="40"/>
      <c r="C28" s="5"/>
      <c r="D28" s="23"/>
      <c r="E28" s="21">
        <f t="shared" si="1"/>
        <v>0</v>
      </c>
    </row>
    <row r="29" spans="1:5" x14ac:dyDescent="0.25">
      <c r="A29" s="111"/>
      <c r="B29" s="40"/>
      <c r="C29" s="5"/>
      <c r="D29" s="23"/>
      <c r="E29" s="21">
        <f t="shared" si="1"/>
        <v>0</v>
      </c>
    </row>
    <row r="30" spans="1:5" x14ac:dyDescent="0.25">
      <c r="A30" s="111"/>
      <c r="B30" s="40"/>
      <c r="C30" s="5"/>
      <c r="D30" s="23"/>
      <c r="E30" s="21">
        <f t="shared" si="1"/>
        <v>0</v>
      </c>
    </row>
    <row r="31" spans="1:5" x14ac:dyDescent="0.25">
      <c r="A31" s="111"/>
      <c r="B31" s="40"/>
      <c r="C31" s="5"/>
      <c r="D31" s="23"/>
      <c r="E31" s="21">
        <f t="shared" si="1"/>
        <v>0</v>
      </c>
    </row>
    <row r="32" spans="1:5" x14ac:dyDescent="0.25">
      <c r="A32" s="111"/>
      <c r="B32" s="40"/>
      <c r="C32" s="5"/>
      <c r="D32" s="23"/>
      <c r="E32" s="21">
        <f t="shared" si="1"/>
        <v>0</v>
      </c>
    </row>
    <row r="33" spans="1:5" x14ac:dyDescent="0.25">
      <c r="A33" s="111"/>
      <c r="B33" s="40"/>
      <c r="C33" s="5"/>
      <c r="D33" s="23"/>
      <c r="E33" s="21">
        <f t="shared" si="1"/>
        <v>0</v>
      </c>
    </row>
    <row r="34" spans="1:5" ht="15.75" thickBot="1" x14ac:dyDescent="0.3">
      <c r="A34" s="112"/>
      <c r="B34" s="108" t="s">
        <v>11</v>
      </c>
      <c r="C34" s="109"/>
      <c r="D34" s="109"/>
      <c r="E34" s="22">
        <f>SUM(E24:E33)</f>
        <v>0</v>
      </c>
    </row>
    <row r="35" spans="1:5" ht="21" thickBot="1" x14ac:dyDescent="0.3">
      <c r="A35" s="100" t="s">
        <v>12</v>
      </c>
      <c r="B35" s="101"/>
      <c r="C35" s="101"/>
      <c r="D35" s="101"/>
      <c r="E35" s="18">
        <f>E34+E22</f>
        <v>0</v>
      </c>
    </row>
    <row r="36" spans="1:5" x14ac:dyDescent="0.25">
      <c r="A36" s="1"/>
    </row>
    <row r="37" spans="1:5" x14ac:dyDescent="0.25">
      <c r="A37" s="6"/>
      <c r="B37" t="s">
        <v>13</v>
      </c>
    </row>
  </sheetData>
  <mergeCells count="10">
    <mergeCell ref="A23:A34"/>
    <mergeCell ref="B34:D34"/>
    <mergeCell ref="A35:D35"/>
    <mergeCell ref="B1:E1"/>
    <mergeCell ref="A2:E2"/>
    <mergeCell ref="B6:E6"/>
    <mergeCell ref="B9:E9"/>
    <mergeCell ref="A10:A22"/>
    <mergeCell ref="B22:D22"/>
    <mergeCell ref="C7:D7"/>
  </mergeCells>
  <pageMargins left="0.7" right="0.7" top="0.75" bottom="0.75" header="0.3" footer="0.3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3C5BDE-29E2-4C88-9F9D-798C31E4AC6C}">
  <dimension ref="A1:F37"/>
  <sheetViews>
    <sheetView workbookViewId="0">
      <selection sqref="A1:E35"/>
    </sheetView>
  </sheetViews>
  <sheetFormatPr defaultRowHeight="15" x14ac:dyDescent="0.25"/>
  <cols>
    <col min="1" max="1" width="25.28515625" customWidth="1"/>
    <col min="2" max="2" width="27.28515625" customWidth="1"/>
    <col min="3" max="3" width="8.7109375" customWidth="1"/>
    <col min="4" max="4" width="10.28515625" customWidth="1"/>
    <col min="5" max="5" width="15.28515625" customWidth="1"/>
    <col min="6" max="6" width="13.140625" bestFit="1" customWidth="1"/>
    <col min="7" max="7" width="13.5703125" bestFit="1" customWidth="1"/>
    <col min="8" max="8" width="16.5703125" bestFit="1" customWidth="1"/>
  </cols>
  <sheetData>
    <row r="1" spans="1:6" ht="100.5" customHeight="1" thickBot="1" x14ac:dyDescent="0.3">
      <c r="A1" s="9"/>
      <c r="B1" s="95" t="s">
        <v>3</v>
      </c>
      <c r="C1" s="95"/>
      <c r="D1" s="95"/>
      <c r="E1" s="96"/>
    </row>
    <row r="2" spans="1:6" ht="26.25" thickBot="1" x14ac:dyDescent="0.4">
      <c r="A2" s="97" t="s">
        <v>14</v>
      </c>
      <c r="B2" s="98"/>
      <c r="C2" s="98"/>
      <c r="D2" s="98"/>
      <c r="E2" s="99"/>
    </row>
    <row r="3" spans="1:6" x14ac:dyDescent="0.25">
      <c r="A3" s="10" t="s">
        <v>0</v>
      </c>
      <c r="B3" s="26"/>
      <c r="C3" s="27"/>
      <c r="D3" s="27"/>
      <c r="E3" s="28"/>
    </row>
    <row r="4" spans="1:6" x14ac:dyDescent="0.25">
      <c r="A4" s="7" t="s">
        <v>1</v>
      </c>
      <c r="B4" s="16"/>
      <c r="C4" s="29"/>
      <c r="D4" s="29"/>
      <c r="E4" s="30"/>
    </row>
    <row r="5" spans="1:6" x14ac:dyDescent="0.25">
      <c r="A5" s="7" t="s">
        <v>2</v>
      </c>
      <c r="B5" s="31"/>
      <c r="C5" s="32"/>
      <c r="D5" s="32"/>
      <c r="E5" s="33"/>
      <c r="F5" s="4"/>
    </row>
    <row r="6" spans="1:6" x14ac:dyDescent="0.25">
      <c r="A6" s="8" t="s">
        <v>31</v>
      </c>
      <c r="B6" s="92"/>
      <c r="C6" s="93"/>
      <c r="D6" s="93"/>
      <c r="E6" s="94"/>
    </row>
    <row r="7" spans="1:6" x14ac:dyDescent="0.25">
      <c r="A7" s="8" t="s">
        <v>18</v>
      </c>
      <c r="B7" s="34"/>
      <c r="C7" s="113" t="s">
        <v>33</v>
      </c>
      <c r="D7" s="113"/>
      <c r="E7" s="47"/>
    </row>
    <row r="8" spans="1:6" x14ac:dyDescent="0.25">
      <c r="A8" s="17" t="s">
        <v>32</v>
      </c>
      <c r="B8" s="48"/>
      <c r="C8" s="48"/>
      <c r="D8" s="49" t="s">
        <v>34</v>
      </c>
      <c r="E8" s="48"/>
    </row>
    <row r="9" spans="1:6" ht="58.5" customHeight="1" thickBot="1" x14ac:dyDescent="0.3">
      <c r="A9" s="11" t="s">
        <v>4</v>
      </c>
      <c r="B9" s="102"/>
      <c r="C9" s="103"/>
      <c r="D9" s="103"/>
      <c r="E9" s="104"/>
    </row>
    <row r="10" spans="1:6" ht="42" customHeight="1" x14ac:dyDescent="0.25">
      <c r="A10" s="105" t="s">
        <v>5</v>
      </c>
      <c r="B10" s="12" t="s">
        <v>4</v>
      </c>
      <c r="C10" s="2" t="s">
        <v>6</v>
      </c>
      <c r="D10" s="2" t="s">
        <v>7</v>
      </c>
      <c r="E10" s="3" t="s">
        <v>8</v>
      </c>
    </row>
    <row r="11" spans="1:6" x14ac:dyDescent="0.25">
      <c r="A11" s="106"/>
      <c r="B11" s="41"/>
      <c r="C11" s="13"/>
      <c r="D11" s="19"/>
      <c r="E11" s="20">
        <f>C11*D11</f>
        <v>0</v>
      </c>
    </row>
    <row r="12" spans="1:6" x14ac:dyDescent="0.25">
      <c r="A12" s="106"/>
      <c r="B12" s="41"/>
      <c r="C12" s="13"/>
      <c r="D12" s="19"/>
      <c r="E12" s="20">
        <f t="shared" ref="E12:E21" si="0">C12*D12</f>
        <v>0</v>
      </c>
    </row>
    <row r="13" spans="1:6" x14ac:dyDescent="0.25">
      <c r="A13" s="106"/>
      <c r="B13" s="41"/>
      <c r="C13" s="13"/>
      <c r="D13" s="19"/>
      <c r="E13" s="20">
        <f t="shared" si="0"/>
        <v>0</v>
      </c>
    </row>
    <row r="14" spans="1:6" x14ac:dyDescent="0.25">
      <c r="A14" s="106"/>
      <c r="B14" s="39"/>
      <c r="C14" s="13"/>
      <c r="D14" s="19"/>
      <c r="E14" s="20">
        <f t="shared" si="0"/>
        <v>0</v>
      </c>
    </row>
    <row r="15" spans="1:6" x14ac:dyDescent="0.25">
      <c r="A15" s="106"/>
      <c r="B15" s="39"/>
      <c r="C15" s="13"/>
      <c r="D15" s="19"/>
      <c r="E15" s="20">
        <f t="shared" si="0"/>
        <v>0</v>
      </c>
    </row>
    <row r="16" spans="1:6" x14ac:dyDescent="0.25">
      <c r="A16" s="106"/>
      <c r="B16" s="39"/>
      <c r="C16" s="13"/>
      <c r="D16" s="19"/>
      <c r="E16" s="20">
        <f t="shared" si="0"/>
        <v>0</v>
      </c>
    </row>
    <row r="17" spans="1:5" x14ac:dyDescent="0.25">
      <c r="A17" s="106"/>
      <c r="B17" s="39"/>
      <c r="C17" s="13"/>
      <c r="D17" s="19"/>
      <c r="E17" s="20">
        <f t="shared" si="0"/>
        <v>0</v>
      </c>
    </row>
    <row r="18" spans="1:5" x14ac:dyDescent="0.25">
      <c r="A18" s="106"/>
      <c r="B18" s="39"/>
      <c r="C18" s="13"/>
      <c r="D18" s="19"/>
      <c r="E18" s="20">
        <f t="shared" si="0"/>
        <v>0</v>
      </c>
    </row>
    <row r="19" spans="1:5" x14ac:dyDescent="0.25">
      <c r="A19" s="106"/>
      <c r="B19" s="39"/>
      <c r="C19" s="13"/>
      <c r="D19" s="19"/>
      <c r="E19" s="20">
        <f t="shared" si="0"/>
        <v>0</v>
      </c>
    </row>
    <row r="20" spans="1:5" x14ac:dyDescent="0.25">
      <c r="A20" s="106"/>
      <c r="B20" s="39"/>
      <c r="C20" s="13"/>
      <c r="D20" s="19"/>
      <c r="E20" s="20">
        <f t="shared" si="0"/>
        <v>0</v>
      </c>
    </row>
    <row r="21" spans="1:5" x14ac:dyDescent="0.25">
      <c r="A21" s="106"/>
      <c r="B21" s="39"/>
      <c r="C21" s="13"/>
      <c r="D21" s="19"/>
      <c r="E21" s="20">
        <f t="shared" si="0"/>
        <v>0</v>
      </c>
    </row>
    <row r="22" spans="1:5" ht="15.75" thickBot="1" x14ac:dyDescent="0.3">
      <c r="A22" s="107"/>
      <c r="B22" s="108" t="s">
        <v>11</v>
      </c>
      <c r="C22" s="109"/>
      <c r="D22" s="109"/>
      <c r="E22" s="22">
        <f>SUM(E11:E21)</f>
        <v>0</v>
      </c>
    </row>
    <row r="23" spans="1:5" ht="38.25" x14ac:dyDescent="0.25">
      <c r="A23" s="110" t="s">
        <v>9</v>
      </c>
      <c r="B23" s="12" t="s">
        <v>4</v>
      </c>
      <c r="C23" s="2" t="s">
        <v>10</v>
      </c>
      <c r="D23" s="2" t="s">
        <v>7</v>
      </c>
      <c r="E23" s="3" t="s">
        <v>8</v>
      </c>
    </row>
    <row r="24" spans="1:5" x14ac:dyDescent="0.25">
      <c r="A24" s="111"/>
      <c r="B24" s="42"/>
      <c r="C24" s="5"/>
      <c r="D24" s="23"/>
      <c r="E24" s="21">
        <f>D24*C24</f>
        <v>0</v>
      </c>
    </row>
    <row r="25" spans="1:5" x14ac:dyDescent="0.25">
      <c r="A25" s="111"/>
      <c r="B25" s="42"/>
      <c r="C25" s="5"/>
      <c r="D25" s="23"/>
      <c r="E25" s="21">
        <f t="shared" ref="E25:E33" si="1">D25*C25</f>
        <v>0</v>
      </c>
    </row>
    <row r="26" spans="1:5" x14ac:dyDescent="0.25">
      <c r="A26" s="111"/>
      <c r="B26" s="42"/>
      <c r="C26" s="5"/>
      <c r="D26" s="23"/>
      <c r="E26" s="21">
        <f t="shared" si="1"/>
        <v>0</v>
      </c>
    </row>
    <row r="27" spans="1:5" x14ac:dyDescent="0.25">
      <c r="A27" s="111"/>
      <c r="B27" s="40"/>
      <c r="C27" s="5"/>
      <c r="D27" s="23"/>
      <c r="E27" s="21">
        <f t="shared" si="1"/>
        <v>0</v>
      </c>
    </row>
    <row r="28" spans="1:5" x14ac:dyDescent="0.25">
      <c r="A28" s="111"/>
      <c r="B28" s="40"/>
      <c r="C28" s="5"/>
      <c r="D28" s="23"/>
      <c r="E28" s="21">
        <f t="shared" si="1"/>
        <v>0</v>
      </c>
    </row>
    <row r="29" spans="1:5" x14ac:dyDescent="0.25">
      <c r="A29" s="111"/>
      <c r="B29" s="40"/>
      <c r="C29" s="5"/>
      <c r="D29" s="23"/>
      <c r="E29" s="21">
        <f t="shared" si="1"/>
        <v>0</v>
      </c>
    </row>
    <row r="30" spans="1:5" x14ac:dyDescent="0.25">
      <c r="A30" s="111"/>
      <c r="B30" s="40"/>
      <c r="C30" s="5"/>
      <c r="D30" s="23"/>
      <c r="E30" s="21">
        <f t="shared" si="1"/>
        <v>0</v>
      </c>
    </row>
    <row r="31" spans="1:5" x14ac:dyDescent="0.25">
      <c r="A31" s="111"/>
      <c r="B31" s="40"/>
      <c r="C31" s="5"/>
      <c r="D31" s="23"/>
      <c r="E31" s="21">
        <f t="shared" si="1"/>
        <v>0</v>
      </c>
    </row>
    <row r="32" spans="1:5" x14ac:dyDescent="0.25">
      <c r="A32" s="111"/>
      <c r="B32" s="40"/>
      <c r="C32" s="5"/>
      <c r="D32" s="23"/>
      <c r="E32" s="21">
        <f t="shared" si="1"/>
        <v>0</v>
      </c>
    </row>
    <row r="33" spans="1:5" x14ac:dyDescent="0.25">
      <c r="A33" s="111"/>
      <c r="B33" s="40"/>
      <c r="C33" s="5"/>
      <c r="D33" s="23"/>
      <c r="E33" s="21">
        <f t="shared" si="1"/>
        <v>0</v>
      </c>
    </row>
    <row r="34" spans="1:5" ht="15.75" thickBot="1" x14ac:dyDescent="0.3">
      <c r="A34" s="112"/>
      <c r="B34" s="108" t="s">
        <v>11</v>
      </c>
      <c r="C34" s="109"/>
      <c r="D34" s="109"/>
      <c r="E34" s="22">
        <f>SUM(E24:E33)</f>
        <v>0</v>
      </c>
    </row>
    <row r="35" spans="1:5" ht="21" thickBot="1" x14ac:dyDescent="0.3">
      <c r="A35" s="100" t="s">
        <v>12</v>
      </c>
      <c r="B35" s="101"/>
      <c r="C35" s="101"/>
      <c r="D35" s="101"/>
      <c r="E35" s="18">
        <f>E34+E22</f>
        <v>0</v>
      </c>
    </row>
    <row r="36" spans="1:5" x14ac:dyDescent="0.25">
      <c r="A36" s="1"/>
    </row>
    <row r="37" spans="1:5" x14ac:dyDescent="0.25">
      <c r="A37" s="6"/>
      <c r="B37" t="s">
        <v>13</v>
      </c>
    </row>
  </sheetData>
  <mergeCells count="10">
    <mergeCell ref="A23:A34"/>
    <mergeCell ref="B34:D34"/>
    <mergeCell ref="A35:D35"/>
    <mergeCell ref="B1:E1"/>
    <mergeCell ref="A2:E2"/>
    <mergeCell ref="B6:E6"/>
    <mergeCell ref="B9:E9"/>
    <mergeCell ref="A10:A22"/>
    <mergeCell ref="B22:D22"/>
    <mergeCell ref="C7:D7"/>
  </mergeCells>
  <pageMargins left="0.7" right="0.7" top="0.75" bottom="0.75" header="0.3" footer="0.3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4402E7-407A-4303-B56B-26452363A009}">
  <dimension ref="A1:F37"/>
  <sheetViews>
    <sheetView workbookViewId="0">
      <selection sqref="A1:E35"/>
    </sheetView>
  </sheetViews>
  <sheetFormatPr defaultRowHeight="15" x14ac:dyDescent="0.25"/>
  <cols>
    <col min="1" max="1" width="25.28515625" customWidth="1"/>
    <col min="2" max="2" width="27.28515625" customWidth="1"/>
    <col min="3" max="3" width="8.7109375" customWidth="1"/>
    <col min="4" max="4" width="10.28515625" customWidth="1"/>
    <col min="5" max="5" width="15.28515625" customWidth="1"/>
    <col min="6" max="6" width="13.140625" bestFit="1" customWidth="1"/>
    <col min="7" max="7" width="13.5703125" bestFit="1" customWidth="1"/>
    <col min="8" max="8" width="16.5703125" bestFit="1" customWidth="1"/>
  </cols>
  <sheetData>
    <row r="1" spans="1:6" ht="100.5" customHeight="1" thickBot="1" x14ac:dyDescent="0.3">
      <c r="A1" s="9"/>
      <c r="B1" s="95" t="s">
        <v>3</v>
      </c>
      <c r="C1" s="95"/>
      <c r="D1" s="95"/>
      <c r="E1" s="96"/>
    </row>
    <row r="2" spans="1:6" ht="26.25" thickBot="1" x14ac:dyDescent="0.4">
      <c r="A2" s="97" t="s">
        <v>14</v>
      </c>
      <c r="B2" s="98"/>
      <c r="C2" s="98"/>
      <c r="D2" s="98"/>
      <c r="E2" s="99"/>
    </row>
    <row r="3" spans="1:6" x14ac:dyDescent="0.25">
      <c r="A3" s="10" t="s">
        <v>0</v>
      </c>
      <c r="B3" s="26"/>
      <c r="C3" s="27"/>
      <c r="D3" s="27"/>
      <c r="E3" s="28"/>
    </row>
    <row r="4" spans="1:6" x14ac:dyDescent="0.25">
      <c r="A4" s="7" t="s">
        <v>1</v>
      </c>
      <c r="B4" s="16"/>
      <c r="C4" s="29"/>
      <c r="D4" s="29"/>
      <c r="E4" s="30"/>
    </row>
    <row r="5" spans="1:6" x14ac:dyDescent="0.25">
      <c r="A5" s="7" t="s">
        <v>2</v>
      </c>
      <c r="B5" s="31"/>
      <c r="C5" s="32"/>
      <c r="D5" s="32"/>
      <c r="E5" s="33"/>
      <c r="F5" s="4"/>
    </row>
    <row r="6" spans="1:6" x14ac:dyDescent="0.25">
      <c r="A6" s="8" t="s">
        <v>31</v>
      </c>
      <c r="B6" s="92"/>
      <c r="C6" s="93"/>
      <c r="D6" s="93"/>
      <c r="E6" s="94"/>
    </row>
    <row r="7" spans="1:6" x14ac:dyDescent="0.25">
      <c r="A7" s="8" t="s">
        <v>18</v>
      </c>
      <c r="B7" s="34"/>
      <c r="C7" s="113" t="s">
        <v>33</v>
      </c>
      <c r="D7" s="113"/>
      <c r="E7" s="47"/>
    </row>
    <row r="8" spans="1:6" x14ac:dyDescent="0.25">
      <c r="A8" s="17" t="s">
        <v>32</v>
      </c>
      <c r="B8" s="48"/>
      <c r="C8" s="48"/>
      <c r="D8" s="49" t="s">
        <v>34</v>
      </c>
      <c r="E8" s="48"/>
    </row>
    <row r="9" spans="1:6" ht="58.5" customHeight="1" thickBot="1" x14ac:dyDescent="0.3">
      <c r="A9" s="11" t="s">
        <v>4</v>
      </c>
      <c r="B9" s="102"/>
      <c r="C9" s="103"/>
      <c r="D9" s="103"/>
      <c r="E9" s="104"/>
    </row>
    <row r="10" spans="1:6" ht="42" customHeight="1" x14ac:dyDescent="0.25">
      <c r="A10" s="105" t="s">
        <v>5</v>
      </c>
      <c r="B10" s="12" t="s">
        <v>4</v>
      </c>
      <c r="C10" s="2" t="s">
        <v>6</v>
      </c>
      <c r="D10" s="2" t="s">
        <v>7</v>
      </c>
      <c r="E10" s="3" t="s">
        <v>8</v>
      </c>
    </row>
    <row r="11" spans="1:6" x14ac:dyDescent="0.25">
      <c r="A11" s="106"/>
      <c r="B11" s="41"/>
      <c r="C11" s="13"/>
      <c r="D11" s="19"/>
      <c r="E11" s="20">
        <f>C11*D11</f>
        <v>0</v>
      </c>
    </row>
    <row r="12" spans="1:6" x14ac:dyDescent="0.25">
      <c r="A12" s="106"/>
      <c r="B12" s="41"/>
      <c r="C12" s="13"/>
      <c r="D12" s="19"/>
      <c r="E12" s="20">
        <f t="shared" ref="E12:E21" si="0">C12*D12</f>
        <v>0</v>
      </c>
    </row>
    <row r="13" spans="1:6" x14ac:dyDescent="0.25">
      <c r="A13" s="106"/>
      <c r="B13" s="41"/>
      <c r="C13" s="13"/>
      <c r="D13" s="19"/>
      <c r="E13" s="20">
        <f t="shared" si="0"/>
        <v>0</v>
      </c>
    </row>
    <row r="14" spans="1:6" x14ac:dyDescent="0.25">
      <c r="A14" s="106"/>
      <c r="B14" s="39"/>
      <c r="C14" s="13"/>
      <c r="D14" s="19"/>
      <c r="E14" s="20">
        <f t="shared" si="0"/>
        <v>0</v>
      </c>
    </row>
    <row r="15" spans="1:6" x14ac:dyDescent="0.25">
      <c r="A15" s="106"/>
      <c r="B15" s="39"/>
      <c r="C15" s="13"/>
      <c r="D15" s="19"/>
      <c r="E15" s="20">
        <f t="shared" si="0"/>
        <v>0</v>
      </c>
    </row>
    <row r="16" spans="1:6" x14ac:dyDescent="0.25">
      <c r="A16" s="106"/>
      <c r="B16" s="39"/>
      <c r="C16" s="13"/>
      <c r="D16" s="19"/>
      <c r="E16" s="20">
        <f t="shared" si="0"/>
        <v>0</v>
      </c>
    </row>
    <row r="17" spans="1:5" x14ac:dyDescent="0.25">
      <c r="A17" s="106"/>
      <c r="B17" s="39"/>
      <c r="C17" s="13"/>
      <c r="D17" s="19"/>
      <c r="E17" s="20">
        <f t="shared" si="0"/>
        <v>0</v>
      </c>
    </row>
    <row r="18" spans="1:5" x14ac:dyDescent="0.25">
      <c r="A18" s="106"/>
      <c r="B18" s="39"/>
      <c r="C18" s="13"/>
      <c r="D18" s="19"/>
      <c r="E18" s="20">
        <f t="shared" si="0"/>
        <v>0</v>
      </c>
    </row>
    <row r="19" spans="1:5" x14ac:dyDescent="0.25">
      <c r="A19" s="106"/>
      <c r="B19" s="39"/>
      <c r="C19" s="13"/>
      <c r="D19" s="19"/>
      <c r="E19" s="20">
        <f t="shared" si="0"/>
        <v>0</v>
      </c>
    </row>
    <row r="20" spans="1:5" x14ac:dyDescent="0.25">
      <c r="A20" s="106"/>
      <c r="B20" s="39"/>
      <c r="C20" s="13"/>
      <c r="D20" s="19"/>
      <c r="E20" s="20">
        <f t="shared" si="0"/>
        <v>0</v>
      </c>
    </row>
    <row r="21" spans="1:5" x14ac:dyDescent="0.25">
      <c r="A21" s="106"/>
      <c r="B21" s="39"/>
      <c r="C21" s="13"/>
      <c r="D21" s="19"/>
      <c r="E21" s="20">
        <f t="shared" si="0"/>
        <v>0</v>
      </c>
    </row>
    <row r="22" spans="1:5" ht="15.75" thickBot="1" x14ac:dyDescent="0.3">
      <c r="A22" s="107"/>
      <c r="B22" s="108" t="s">
        <v>11</v>
      </c>
      <c r="C22" s="109"/>
      <c r="D22" s="109"/>
      <c r="E22" s="22">
        <f>SUM(E11:E21)</f>
        <v>0</v>
      </c>
    </row>
    <row r="23" spans="1:5" ht="38.25" x14ac:dyDescent="0.25">
      <c r="A23" s="110" t="s">
        <v>9</v>
      </c>
      <c r="B23" s="12" t="s">
        <v>4</v>
      </c>
      <c r="C23" s="2" t="s">
        <v>10</v>
      </c>
      <c r="D23" s="2" t="s">
        <v>7</v>
      </c>
      <c r="E23" s="3" t="s">
        <v>8</v>
      </c>
    </row>
    <row r="24" spans="1:5" x14ac:dyDescent="0.25">
      <c r="A24" s="111"/>
      <c r="B24" s="42"/>
      <c r="C24" s="5"/>
      <c r="D24" s="23"/>
      <c r="E24" s="21">
        <f>D24*C24</f>
        <v>0</v>
      </c>
    </row>
    <row r="25" spans="1:5" x14ac:dyDescent="0.25">
      <c r="A25" s="111"/>
      <c r="B25" s="42"/>
      <c r="C25" s="5"/>
      <c r="D25" s="23"/>
      <c r="E25" s="21">
        <f t="shared" ref="E25:E33" si="1">D25*C25</f>
        <v>0</v>
      </c>
    </row>
    <row r="26" spans="1:5" x14ac:dyDescent="0.25">
      <c r="A26" s="111"/>
      <c r="B26" s="42"/>
      <c r="C26" s="5"/>
      <c r="D26" s="23"/>
      <c r="E26" s="21">
        <f t="shared" si="1"/>
        <v>0</v>
      </c>
    </row>
    <row r="27" spans="1:5" x14ac:dyDescent="0.25">
      <c r="A27" s="111"/>
      <c r="B27" s="40"/>
      <c r="C27" s="5"/>
      <c r="D27" s="23"/>
      <c r="E27" s="21">
        <f t="shared" si="1"/>
        <v>0</v>
      </c>
    </row>
    <row r="28" spans="1:5" x14ac:dyDescent="0.25">
      <c r="A28" s="111"/>
      <c r="B28" s="40"/>
      <c r="C28" s="5"/>
      <c r="D28" s="23"/>
      <c r="E28" s="21">
        <f t="shared" si="1"/>
        <v>0</v>
      </c>
    </row>
    <row r="29" spans="1:5" x14ac:dyDescent="0.25">
      <c r="A29" s="111"/>
      <c r="B29" s="40"/>
      <c r="C29" s="5"/>
      <c r="D29" s="23"/>
      <c r="E29" s="21">
        <f t="shared" si="1"/>
        <v>0</v>
      </c>
    </row>
    <row r="30" spans="1:5" x14ac:dyDescent="0.25">
      <c r="A30" s="111"/>
      <c r="B30" s="40"/>
      <c r="C30" s="5"/>
      <c r="D30" s="23"/>
      <c r="E30" s="21">
        <f t="shared" si="1"/>
        <v>0</v>
      </c>
    </row>
    <row r="31" spans="1:5" x14ac:dyDescent="0.25">
      <c r="A31" s="111"/>
      <c r="B31" s="40"/>
      <c r="C31" s="5"/>
      <c r="D31" s="23"/>
      <c r="E31" s="21">
        <f t="shared" si="1"/>
        <v>0</v>
      </c>
    </row>
    <row r="32" spans="1:5" x14ac:dyDescent="0.25">
      <c r="A32" s="111"/>
      <c r="B32" s="40"/>
      <c r="C32" s="5"/>
      <c r="D32" s="23"/>
      <c r="E32" s="21">
        <f t="shared" si="1"/>
        <v>0</v>
      </c>
    </row>
    <row r="33" spans="1:5" x14ac:dyDescent="0.25">
      <c r="A33" s="111"/>
      <c r="B33" s="40"/>
      <c r="C33" s="5"/>
      <c r="D33" s="23"/>
      <c r="E33" s="21">
        <f t="shared" si="1"/>
        <v>0</v>
      </c>
    </row>
    <row r="34" spans="1:5" ht="15.75" thickBot="1" x14ac:dyDescent="0.3">
      <c r="A34" s="112"/>
      <c r="B34" s="108" t="s">
        <v>11</v>
      </c>
      <c r="C34" s="109"/>
      <c r="D34" s="109"/>
      <c r="E34" s="22">
        <f>SUM(E24:E33)</f>
        <v>0</v>
      </c>
    </row>
    <row r="35" spans="1:5" ht="21" thickBot="1" x14ac:dyDescent="0.3">
      <c r="A35" s="100" t="s">
        <v>12</v>
      </c>
      <c r="B35" s="101"/>
      <c r="C35" s="101"/>
      <c r="D35" s="101"/>
      <c r="E35" s="18">
        <f>E34+E22</f>
        <v>0</v>
      </c>
    </row>
    <row r="36" spans="1:5" x14ac:dyDescent="0.25">
      <c r="A36" s="1"/>
    </row>
    <row r="37" spans="1:5" x14ac:dyDescent="0.25">
      <c r="A37" s="6"/>
      <c r="B37" t="s">
        <v>13</v>
      </c>
    </row>
  </sheetData>
  <mergeCells count="10">
    <mergeCell ref="A23:A34"/>
    <mergeCell ref="B34:D34"/>
    <mergeCell ref="A35:D35"/>
    <mergeCell ref="B1:E1"/>
    <mergeCell ref="A2:E2"/>
    <mergeCell ref="B6:E6"/>
    <mergeCell ref="B9:E9"/>
    <mergeCell ref="A10:A22"/>
    <mergeCell ref="B22:D22"/>
    <mergeCell ref="C7:D7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01FFA8-7595-49AA-A7EE-9DBAED5EA6EF}">
  <sheetPr>
    <pageSetUpPr fitToPage="1"/>
  </sheetPr>
  <dimension ref="A1:H37"/>
  <sheetViews>
    <sheetView topLeftCell="A19" workbookViewId="0">
      <selection activeCell="E35" sqref="A1:E35"/>
    </sheetView>
  </sheetViews>
  <sheetFormatPr defaultRowHeight="15" x14ac:dyDescent="0.25"/>
  <cols>
    <col min="1" max="1" width="25.28515625" customWidth="1"/>
    <col min="2" max="2" width="27.28515625" customWidth="1"/>
    <col min="3" max="3" width="18.5703125" bestFit="1" customWidth="1"/>
    <col min="4" max="4" width="10.28515625" customWidth="1"/>
    <col min="5" max="5" width="16" bestFit="1" customWidth="1"/>
    <col min="6" max="6" width="13.140625" bestFit="1" customWidth="1"/>
    <col min="7" max="7" width="13.5703125" bestFit="1" customWidth="1"/>
    <col min="8" max="8" width="16.5703125" bestFit="1" customWidth="1"/>
  </cols>
  <sheetData>
    <row r="1" spans="1:8" ht="100.5" customHeight="1" thickBot="1" x14ac:dyDescent="0.3">
      <c r="A1" s="9"/>
      <c r="B1" s="95" t="s">
        <v>3</v>
      </c>
      <c r="C1" s="95"/>
      <c r="D1" s="95"/>
      <c r="E1" s="96"/>
    </row>
    <row r="2" spans="1:8" ht="26.25" thickBot="1" x14ac:dyDescent="0.4">
      <c r="A2" s="97" t="s">
        <v>14</v>
      </c>
      <c r="B2" s="98"/>
      <c r="C2" s="98"/>
      <c r="D2" s="98"/>
      <c r="E2" s="99"/>
    </row>
    <row r="3" spans="1:8" x14ac:dyDescent="0.25">
      <c r="A3" s="10" t="s">
        <v>0</v>
      </c>
      <c r="B3" s="26" t="str">
        <f>INTESTAZIONE!B2</f>
        <v>Lo scoiattolo</v>
      </c>
      <c r="C3" s="27"/>
      <c r="D3" s="27"/>
      <c r="E3" s="28"/>
    </row>
    <row r="4" spans="1:8" x14ac:dyDescent="0.25">
      <c r="A4" s="7" t="s">
        <v>1</v>
      </c>
      <c r="B4" s="16">
        <v>45457</v>
      </c>
      <c r="C4" s="29"/>
      <c r="D4" s="29"/>
      <c r="E4" s="30"/>
    </row>
    <row r="5" spans="1:8" x14ac:dyDescent="0.25">
      <c r="A5" s="7" t="s">
        <v>2</v>
      </c>
      <c r="B5" s="31" t="s">
        <v>90</v>
      </c>
      <c r="C5" s="32"/>
      <c r="D5" s="32"/>
      <c r="E5" s="33"/>
      <c r="F5" s="4"/>
    </row>
    <row r="6" spans="1:8" x14ac:dyDescent="0.25">
      <c r="A6" s="8" t="s">
        <v>31</v>
      </c>
      <c r="B6" s="92" t="s">
        <v>91</v>
      </c>
      <c r="C6" s="93"/>
      <c r="D6" s="93"/>
      <c r="E6" s="94"/>
    </row>
    <row r="7" spans="1:8" x14ac:dyDescent="0.25">
      <c r="A7" s="8" t="s">
        <v>18</v>
      </c>
      <c r="B7" s="34" t="s">
        <v>92</v>
      </c>
      <c r="C7" s="113" t="s">
        <v>33</v>
      </c>
      <c r="D7" s="113"/>
      <c r="E7" s="47"/>
    </row>
    <row r="8" spans="1:8" x14ac:dyDescent="0.25">
      <c r="A8" s="17" t="s">
        <v>32</v>
      </c>
      <c r="B8" s="48" t="s">
        <v>97</v>
      </c>
      <c r="C8" s="48" t="s">
        <v>93</v>
      </c>
      <c r="D8" s="49" t="s">
        <v>34</v>
      </c>
      <c r="E8" s="48"/>
    </row>
    <row r="9" spans="1:8" ht="58.5" customHeight="1" thickBot="1" x14ac:dyDescent="0.3">
      <c r="A9" s="11" t="s">
        <v>4</v>
      </c>
      <c r="B9" s="102" t="s">
        <v>94</v>
      </c>
      <c r="C9" s="103"/>
      <c r="D9" s="103"/>
      <c r="E9" s="104"/>
    </row>
    <row r="10" spans="1:8" ht="42" customHeight="1" x14ac:dyDescent="0.25">
      <c r="A10" s="105" t="s">
        <v>5</v>
      </c>
      <c r="B10" s="12" t="s">
        <v>4</v>
      </c>
      <c r="C10" s="2" t="s">
        <v>6</v>
      </c>
      <c r="D10" s="2" t="s">
        <v>7</v>
      </c>
      <c r="E10" s="3" t="s">
        <v>8</v>
      </c>
    </row>
    <row r="11" spans="1:8" x14ac:dyDescent="0.25">
      <c r="A11" s="106"/>
      <c r="B11" s="41" t="s">
        <v>95</v>
      </c>
      <c r="C11" s="13">
        <v>10</v>
      </c>
      <c r="D11" s="19">
        <v>90</v>
      </c>
      <c r="E11" s="20">
        <f>C11*D11</f>
        <v>900</v>
      </c>
    </row>
    <row r="12" spans="1:8" x14ac:dyDescent="0.25">
      <c r="A12" s="106"/>
      <c r="B12" s="41" t="s">
        <v>96</v>
      </c>
      <c r="C12" s="13">
        <v>10</v>
      </c>
      <c r="D12" s="19">
        <v>74</v>
      </c>
      <c r="E12" s="20">
        <f t="shared" ref="E12:E21" si="0">C12*D12</f>
        <v>740</v>
      </c>
    </row>
    <row r="13" spans="1:8" x14ac:dyDescent="0.25">
      <c r="A13" s="106"/>
      <c r="B13" s="41"/>
      <c r="C13" s="13"/>
      <c r="D13" s="19"/>
      <c r="E13" s="20">
        <f t="shared" si="0"/>
        <v>0</v>
      </c>
    </row>
    <row r="14" spans="1:8" x14ac:dyDescent="0.25">
      <c r="A14" s="106"/>
      <c r="B14" s="39"/>
      <c r="C14" s="13"/>
      <c r="D14" s="19"/>
      <c r="E14" s="20">
        <f t="shared" si="0"/>
        <v>0</v>
      </c>
      <c r="H14">
        <v>1600</v>
      </c>
    </row>
    <row r="15" spans="1:8" x14ac:dyDescent="0.25">
      <c r="A15" s="106"/>
      <c r="B15" s="39"/>
      <c r="C15" s="13"/>
      <c r="D15" s="19"/>
      <c r="E15" s="20">
        <f t="shared" si="0"/>
        <v>0</v>
      </c>
    </row>
    <row r="16" spans="1:8" x14ac:dyDescent="0.25">
      <c r="A16" s="106"/>
      <c r="B16" s="39"/>
      <c r="C16" s="13"/>
      <c r="D16" s="19"/>
      <c r="E16" s="20">
        <f t="shared" si="0"/>
        <v>0</v>
      </c>
    </row>
    <row r="17" spans="1:5" x14ac:dyDescent="0.25">
      <c r="A17" s="106"/>
      <c r="B17" s="39"/>
      <c r="C17" s="13"/>
      <c r="D17" s="19"/>
      <c r="E17" s="20">
        <f t="shared" si="0"/>
        <v>0</v>
      </c>
    </row>
    <row r="18" spans="1:5" x14ac:dyDescent="0.25">
      <c r="A18" s="106"/>
      <c r="B18" s="39"/>
      <c r="C18" s="13"/>
      <c r="D18" s="19"/>
      <c r="E18" s="20">
        <f t="shared" si="0"/>
        <v>0</v>
      </c>
    </row>
    <row r="19" spans="1:5" x14ac:dyDescent="0.25">
      <c r="A19" s="106"/>
      <c r="B19" s="39"/>
      <c r="C19" s="13"/>
      <c r="D19" s="19"/>
      <c r="E19" s="20">
        <f t="shared" si="0"/>
        <v>0</v>
      </c>
    </row>
    <row r="20" spans="1:5" x14ac:dyDescent="0.25">
      <c r="A20" s="106"/>
      <c r="B20" s="39"/>
      <c r="C20" s="13"/>
      <c r="D20" s="19"/>
      <c r="E20" s="20">
        <f t="shared" si="0"/>
        <v>0</v>
      </c>
    </row>
    <row r="21" spans="1:5" x14ac:dyDescent="0.25">
      <c r="A21" s="106"/>
      <c r="B21" s="39"/>
      <c r="C21" s="13"/>
      <c r="D21" s="19"/>
      <c r="E21" s="20">
        <f t="shared" si="0"/>
        <v>0</v>
      </c>
    </row>
    <row r="22" spans="1:5" ht="15.75" thickBot="1" x14ac:dyDescent="0.3">
      <c r="A22" s="107"/>
      <c r="B22" s="108" t="s">
        <v>11</v>
      </c>
      <c r="C22" s="109"/>
      <c r="D22" s="109"/>
      <c r="E22" s="22">
        <f>SUM(E11:E21)</f>
        <v>1640</v>
      </c>
    </row>
    <row r="23" spans="1:5" ht="38.25" x14ac:dyDescent="0.25">
      <c r="A23" s="110" t="s">
        <v>9</v>
      </c>
      <c r="B23" s="12" t="s">
        <v>4</v>
      </c>
      <c r="C23" s="2" t="s">
        <v>10</v>
      </c>
      <c r="D23" s="2" t="s">
        <v>7</v>
      </c>
      <c r="E23" s="3" t="s">
        <v>8</v>
      </c>
    </row>
    <row r="24" spans="1:5" x14ac:dyDescent="0.25">
      <c r="A24" s="111"/>
      <c r="B24" s="42"/>
      <c r="C24" s="5"/>
      <c r="D24" s="23"/>
      <c r="E24" s="21">
        <f>D24*C24</f>
        <v>0</v>
      </c>
    </row>
    <row r="25" spans="1:5" x14ac:dyDescent="0.25">
      <c r="A25" s="111"/>
      <c r="B25" s="42"/>
      <c r="C25" s="5"/>
      <c r="D25" s="23"/>
      <c r="E25" s="21">
        <f t="shared" ref="E25:E33" si="1">D25*C25</f>
        <v>0</v>
      </c>
    </row>
    <row r="26" spans="1:5" x14ac:dyDescent="0.25">
      <c r="A26" s="111"/>
      <c r="B26" s="42"/>
      <c r="C26" s="5"/>
      <c r="D26" s="23"/>
      <c r="E26" s="21">
        <f t="shared" si="1"/>
        <v>0</v>
      </c>
    </row>
    <row r="27" spans="1:5" x14ac:dyDescent="0.25">
      <c r="A27" s="111"/>
      <c r="B27" s="40"/>
      <c r="C27" s="5"/>
      <c r="D27" s="23"/>
      <c r="E27" s="21">
        <f t="shared" si="1"/>
        <v>0</v>
      </c>
    </row>
    <row r="28" spans="1:5" x14ac:dyDescent="0.25">
      <c r="A28" s="111"/>
      <c r="B28" s="40"/>
      <c r="C28" s="5"/>
      <c r="D28" s="23"/>
      <c r="E28" s="21">
        <f t="shared" si="1"/>
        <v>0</v>
      </c>
    </row>
    <row r="29" spans="1:5" x14ac:dyDescent="0.25">
      <c r="A29" s="111"/>
      <c r="B29" s="40"/>
      <c r="C29" s="5"/>
      <c r="D29" s="23"/>
      <c r="E29" s="21">
        <f t="shared" si="1"/>
        <v>0</v>
      </c>
    </row>
    <row r="30" spans="1:5" x14ac:dyDescent="0.25">
      <c r="A30" s="111"/>
      <c r="B30" s="40"/>
      <c r="C30" s="5"/>
      <c r="D30" s="23"/>
      <c r="E30" s="21">
        <f t="shared" si="1"/>
        <v>0</v>
      </c>
    </row>
    <row r="31" spans="1:5" x14ac:dyDescent="0.25">
      <c r="A31" s="111"/>
      <c r="B31" s="40"/>
      <c r="C31" s="5"/>
      <c r="D31" s="23"/>
      <c r="E31" s="21">
        <f t="shared" si="1"/>
        <v>0</v>
      </c>
    </row>
    <row r="32" spans="1:5" x14ac:dyDescent="0.25">
      <c r="A32" s="111"/>
      <c r="B32" s="40"/>
      <c r="C32" s="5"/>
      <c r="D32" s="23"/>
      <c r="E32" s="21">
        <f t="shared" si="1"/>
        <v>0</v>
      </c>
    </row>
    <row r="33" spans="1:5" x14ac:dyDescent="0.25">
      <c r="A33" s="111"/>
      <c r="B33" s="40"/>
      <c r="C33" s="5"/>
      <c r="D33" s="23"/>
      <c r="E33" s="21">
        <f t="shared" si="1"/>
        <v>0</v>
      </c>
    </row>
    <row r="34" spans="1:5" ht="15.75" thickBot="1" x14ac:dyDescent="0.3">
      <c r="A34" s="112"/>
      <c r="B34" s="108" t="s">
        <v>11</v>
      </c>
      <c r="C34" s="109"/>
      <c r="D34" s="109"/>
      <c r="E34" s="22">
        <f>SUM(E24:E33)</f>
        <v>0</v>
      </c>
    </row>
    <row r="35" spans="1:5" ht="21" thickBot="1" x14ac:dyDescent="0.3">
      <c r="A35" s="100" t="s">
        <v>12</v>
      </c>
      <c r="B35" s="101"/>
      <c r="C35" s="101"/>
      <c r="D35" s="101"/>
      <c r="E35" s="18">
        <f>E34+E22</f>
        <v>1640</v>
      </c>
    </row>
    <row r="36" spans="1:5" x14ac:dyDescent="0.25">
      <c r="A36" s="1"/>
    </row>
    <row r="37" spans="1:5" x14ac:dyDescent="0.25">
      <c r="A37" s="6"/>
      <c r="B37" t="s">
        <v>13</v>
      </c>
    </row>
  </sheetData>
  <mergeCells count="10">
    <mergeCell ref="B6:E6"/>
    <mergeCell ref="B1:E1"/>
    <mergeCell ref="A2:E2"/>
    <mergeCell ref="A35:D35"/>
    <mergeCell ref="B9:E9"/>
    <mergeCell ref="A10:A22"/>
    <mergeCell ref="B22:D22"/>
    <mergeCell ref="A23:A34"/>
    <mergeCell ref="B34:D34"/>
    <mergeCell ref="C7:D7"/>
  </mergeCells>
  <pageMargins left="0.7" right="0.7" top="0.75" bottom="0.75" header="0.3" footer="0.3"/>
  <pageSetup paperSize="9" scale="90" fitToHeight="0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E39AC-EFF8-40C0-AC8B-AC8CBD637098}">
  <dimension ref="A1:F37"/>
  <sheetViews>
    <sheetView workbookViewId="0">
      <selection sqref="A1:E35"/>
    </sheetView>
  </sheetViews>
  <sheetFormatPr defaultRowHeight="15" x14ac:dyDescent="0.25"/>
  <cols>
    <col min="1" max="1" width="25.28515625" customWidth="1"/>
    <col min="2" max="2" width="27.28515625" customWidth="1"/>
    <col min="3" max="3" width="8.7109375" customWidth="1"/>
    <col min="4" max="4" width="10.28515625" customWidth="1"/>
    <col min="5" max="5" width="15.28515625" customWidth="1"/>
    <col min="6" max="6" width="13.140625" bestFit="1" customWidth="1"/>
    <col min="7" max="7" width="13.5703125" bestFit="1" customWidth="1"/>
    <col min="8" max="8" width="16.5703125" bestFit="1" customWidth="1"/>
  </cols>
  <sheetData>
    <row r="1" spans="1:6" ht="100.5" customHeight="1" thickBot="1" x14ac:dyDescent="0.3">
      <c r="A1" s="9"/>
      <c r="B1" s="95" t="s">
        <v>3</v>
      </c>
      <c r="C1" s="95"/>
      <c r="D1" s="95"/>
      <c r="E1" s="96"/>
    </row>
    <row r="2" spans="1:6" ht="26.25" thickBot="1" x14ac:dyDescent="0.4">
      <c r="A2" s="97" t="s">
        <v>14</v>
      </c>
      <c r="B2" s="98"/>
      <c r="C2" s="98"/>
      <c r="D2" s="98"/>
      <c r="E2" s="99"/>
    </row>
    <row r="3" spans="1:6" x14ac:dyDescent="0.25">
      <c r="A3" s="10" t="s">
        <v>0</v>
      </c>
      <c r="B3" s="26"/>
      <c r="C3" s="27"/>
      <c r="D3" s="27"/>
      <c r="E3" s="28"/>
    </row>
    <row r="4" spans="1:6" x14ac:dyDescent="0.25">
      <c r="A4" s="7" t="s">
        <v>1</v>
      </c>
      <c r="B4" s="16"/>
      <c r="C4" s="29"/>
      <c r="D4" s="29"/>
      <c r="E4" s="30"/>
    </row>
    <row r="5" spans="1:6" x14ac:dyDescent="0.25">
      <c r="A5" s="7" t="s">
        <v>2</v>
      </c>
      <c r="B5" s="31"/>
      <c r="C5" s="32"/>
      <c r="D5" s="32"/>
      <c r="E5" s="33"/>
      <c r="F5" s="4"/>
    </row>
    <row r="6" spans="1:6" x14ac:dyDescent="0.25">
      <c r="A6" s="8" t="s">
        <v>31</v>
      </c>
      <c r="B6" s="92"/>
      <c r="C6" s="93"/>
      <c r="D6" s="93"/>
      <c r="E6" s="94"/>
    </row>
    <row r="7" spans="1:6" x14ac:dyDescent="0.25">
      <c r="A7" s="8" t="s">
        <v>18</v>
      </c>
      <c r="B7" s="34"/>
      <c r="C7" s="113" t="s">
        <v>33</v>
      </c>
      <c r="D7" s="113"/>
      <c r="E7" s="47"/>
    </row>
    <row r="8" spans="1:6" x14ac:dyDescent="0.25">
      <c r="A8" s="17" t="s">
        <v>32</v>
      </c>
      <c r="B8" s="48"/>
      <c r="C8" s="48"/>
      <c r="D8" s="49" t="s">
        <v>34</v>
      </c>
      <c r="E8" s="48"/>
    </row>
    <row r="9" spans="1:6" ht="58.5" customHeight="1" thickBot="1" x14ac:dyDescent="0.3">
      <c r="A9" s="11" t="s">
        <v>4</v>
      </c>
      <c r="B9" s="102"/>
      <c r="C9" s="103"/>
      <c r="D9" s="103"/>
      <c r="E9" s="104"/>
    </row>
    <row r="10" spans="1:6" ht="42" customHeight="1" x14ac:dyDescent="0.25">
      <c r="A10" s="105" t="s">
        <v>5</v>
      </c>
      <c r="B10" s="12" t="s">
        <v>4</v>
      </c>
      <c r="C10" s="2" t="s">
        <v>6</v>
      </c>
      <c r="D10" s="2" t="s">
        <v>7</v>
      </c>
      <c r="E10" s="3" t="s">
        <v>8</v>
      </c>
    </row>
    <row r="11" spans="1:6" x14ac:dyDescent="0.25">
      <c r="A11" s="106"/>
      <c r="B11" s="41"/>
      <c r="C11" s="13"/>
      <c r="D11" s="19"/>
      <c r="E11" s="20">
        <f>C11*D11</f>
        <v>0</v>
      </c>
    </row>
    <row r="12" spans="1:6" x14ac:dyDescent="0.25">
      <c r="A12" s="106"/>
      <c r="B12" s="41"/>
      <c r="C12" s="13"/>
      <c r="D12" s="19"/>
      <c r="E12" s="20">
        <f t="shared" ref="E12:E21" si="0">C12*D12</f>
        <v>0</v>
      </c>
    </row>
    <row r="13" spans="1:6" x14ac:dyDescent="0.25">
      <c r="A13" s="106"/>
      <c r="B13" s="41"/>
      <c r="C13" s="13"/>
      <c r="D13" s="19"/>
      <c r="E13" s="20">
        <f t="shared" si="0"/>
        <v>0</v>
      </c>
    </row>
    <row r="14" spans="1:6" x14ac:dyDescent="0.25">
      <c r="A14" s="106"/>
      <c r="B14" s="39"/>
      <c r="C14" s="13"/>
      <c r="D14" s="19"/>
      <c r="E14" s="20">
        <f t="shared" si="0"/>
        <v>0</v>
      </c>
    </row>
    <row r="15" spans="1:6" x14ac:dyDescent="0.25">
      <c r="A15" s="106"/>
      <c r="B15" s="39"/>
      <c r="C15" s="13"/>
      <c r="D15" s="19"/>
      <c r="E15" s="20">
        <f t="shared" si="0"/>
        <v>0</v>
      </c>
    </row>
    <row r="16" spans="1:6" x14ac:dyDescent="0.25">
      <c r="A16" s="106"/>
      <c r="B16" s="39"/>
      <c r="C16" s="13"/>
      <c r="D16" s="19"/>
      <c r="E16" s="20">
        <f t="shared" si="0"/>
        <v>0</v>
      </c>
    </row>
    <row r="17" spans="1:5" x14ac:dyDescent="0.25">
      <c r="A17" s="106"/>
      <c r="B17" s="39"/>
      <c r="C17" s="13"/>
      <c r="D17" s="19"/>
      <c r="E17" s="20">
        <f t="shared" si="0"/>
        <v>0</v>
      </c>
    </row>
    <row r="18" spans="1:5" x14ac:dyDescent="0.25">
      <c r="A18" s="106"/>
      <c r="B18" s="39"/>
      <c r="C18" s="13"/>
      <c r="D18" s="19"/>
      <c r="E18" s="20">
        <f t="shared" si="0"/>
        <v>0</v>
      </c>
    </row>
    <row r="19" spans="1:5" x14ac:dyDescent="0.25">
      <c r="A19" s="106"/>
      <c r="B19" s="39"/>
      <c r="C19" s="13"/>
      <c r="D19" s="19"/>
      <c r="E19" s="20">
        <f t="shared" si="0"/>
        <v>0</v>
      </c>
    </row>
    <row r="20" spans="1:5" x14ac:dyDescent="0.25">
      <c r="A20" s="106"/>
      <c r="B20" s="39"/>
      <c r="C20" s="13"/>
      <c r="D20" s="19"/>
      <c r="E20" s="20">
        <f t="shared" si="0"/>
        <v>0</v>
      </c>
    </row>
    <row r="21" spans="1:5" x14ac:dyDescent="0.25">
      <c r="A21" s="106"/>
      <c r="B21" s="39"/>
      <c r="C21" s="13"/>
      <c r="D21" s="19"/>
      <c r="E21" s="20">
        <f t="shared" si="0"/>
        <v>0</v>
      </c>
    </row>
    <row r="22" spans="1:5" ht="15.75" thickBot="1" x14ac:dyDescent="0.3">
      <c r="A22" s="107"/>
      <c r="B22" s="108" t="s">
        <v>11</v>
      </c>
      <c r="C22" s="109"/>
      <c r="D22" s="109"/>
      <c r="E22" s="22">
        <f>SUM(E11:E21)</f>
        <v>0</v>
      </c>
    </row>
    <row r="23" spans="1:5" ht="38.25" x14ac:dyDescent="0.25">
      <c r="A23" s="110" t="s">
        <v>9</v>
      </c>
      <c r="B23" s="12" t="s">
        <v>4</v>
      </c>
      <c r="C23" s="2" t="s">
        <v>10</v>
      </c>
      <c r="D23" s="2" t="s">
        <v>7</v>
      </c>
      <c r="E23" s="3" t="s">
        <v>8</v>
      </c>
    </row>
    <row r="24" spans="1:5" x14ac:dyDescent="0.25">
      <c r="A24" s="111"/>
      <c r="B24" s="42"/>
      <c r="C24" s="5"/>
      <c r="D24" s="23"/>
      <c r="E24" s="21">
        <f>D24*C24</f>
        <v>0</v>
      </c>
    </row>
    <row r="25" spans="1:5" x14ac:dyDescent="0.25">
      <c r="A25" s="111"/>
      <c r="B25" s="42"/>
      <c r="C25" s="5"/>
      <c r="D25" s="23"/>
      <c r="E25" s="21">
        <f t="shared" ref="E25:E33" si="1">D25*C25</f>
        <v>0</v>
      </c>
    </row>
    <row r="26" spans="1:5" x14ac:dyDescent="0.25">
      <c r="A26" s="111"/>
      <c r="B26" s="42"/>
      <c r="C26" s="5"/>
      <c r="D26" s="23"/>
      <c r="E26" s="21">
        <f t="shared" si="1"/>
        <v>0</v>
      </c>
    </row>
    <row r="27" spans="1:5" x14ac:dyDescent="0.25">
      <c r="A27" s="111"/>
      <c r="B27" s="40"/>
      <c r="C27" s="5"/>
      <c r="D27" s="23"/>
      <c r="E27" s="21">
        <f t="shared" si="1"/>
        <v>0</v>
      </c>
    </row>
    <row r="28" spans="1:5" x14ac:dyDescent="0.25">
      <c r="A28" s="111"/>
      <c r="B28" s="40"/>
      <c r="C28" s="5"/>
      <c r="D28" s="23"/>
      <c r="E28" s="21">
        <f t="shared" si="1"/>
        <v>0</v>
      </c>
    </row>
    <row r="29" spans="1:5" x14ac:dyDescent="0.25">
      <c r="A29" s="111"/>
      <c r="B29" s="40"/>
      <c r="C29" s="5"/>
      <c r="D29" s="23"/>
      <c r="E29" s="21">
        <f t="shared" si="1"/>
        <v>0</v>
      </c>
    </row>
    <row r="30" spans="1:5" x14ac:dyDescent="0.25">
      <c r="A30" s="111"/>
      <c r="B30" s="40"/>
      <c r="C30" s="5"/>
      <c r="D30" s="23"/>
      <c r="E30" s="21">
        <f t="shared" si="1"/>
        <v>0</v>
      </c>
    </row>
    <row r="31" spans="1:5" x14ac:dyDescent="0.25">
      <c r="A31" s="111"/>
      <c r="B31" s="40"/>
      <c r="C31" s="5"/>
      <c r="D31" s="23"/>
      <c r="E31" s="21">
        <f t="shared" si="1"/>
        <v>0</v>
      </c>
    </row>
    <row r="32" spans="1:5" x14ac:dyDescent="0.25">
      <c r="A32" s="111"/>
      <c r="B32" s="40"/>
      <c r="C32" s="5"/>
      <c r="D32" s="23"/>
      <c r="E32" s="21">
        <f t="shared" si="1"/>
        <v>0</v>
      </c>
    </row>
    <row r="33" spans="1:5" x14ac:dyDescent="0.25">
      <c r="A33" s="111"/>
      <c r="B33" s="40"/>
      <c r="C33" s="5"/>
      <c r="D33" s="23"/>
      <c r="E33" s="21">
        <f t="shared" si="1"/>
        <v>0</v>
      </c>
    </row>
    <row r="34" spans="1:5" ht="15.75" thickBot="1" x14ac:dyDescent="0.3">
      <c r="A34" s="112"/>
      <c r="B34" s="108" t="s">
        <v>11</v>
      </c>
      <c r="C34" s="109"/>
      <c r="D34" s="109"/>
      <c r="E34" s="22">
        <f>SUM(E24:E33)</f>
        <v>0</v>
      </c>
    </row>
    <row r="35" spans="1:5" ht="21" thickBot="1" x14ac:dyDescent="0.3">
      <c r="A35" s="100" t="s">
        <v>12</v>
      </c>
      <c r="B35" s="101"/>
      <c r="C35" s="101"/>
      <c r="D35" s="101"/>
      <c r="E35" s="18">
        <f>E34+E22</f>
        <v>0</v>
      </c>
    </row>
    <row r="36" spans="1:5" x14ac:dyDescent="0.25">
      <c r="A36" s="1"/>
    </row>
    <row r="37" spans="1:5" x14ac:dyDescent="0.25">
      <c r="A37" s="6"/>
      <c r="B37" t="s">
        <v>13</v>
      </c>
    </row>
  </sheetData>
  <mergeCells count="10">
    <mergeCell ref="A23:A34"/>
    <mergeCell ref="B34:D34"/>
    <mergeCell ref="A35:D35"/>
    <mergeCell ref="B1:E1"/>
    <mergeCell ref="A2:E2"/>
    <mergeCell ref="B6:E6"/>
    <mergeCell ref="B9:E9"/>
    <mergeCell ref="A10:A22"/>
    <mergeCell ref="B22:D22"/>
    <mergeCell ref="C7:D7"/>
  </mergeCells>
  <pageMargins left="0.7" right="0.7" top="0.75" bottom="0.75" header="0.3" footer="0.3"/>
  <pageSetup paperSize="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97505F-5F47-4748-AD50-7E0CD028B772}">
  <dimension ref="A1:F37"/>
  <sheetViews>
    <sheetView workbookViewId="0">
      <selection sqref="A1:E35"/>
    </sheetView>
  </sheetViews>
  <sheetFormatPr defaultRowHeight="15" x14ac:dyDescent="0.25"/>
  <cols>
    <col min="1" max="1" width="25.28515625" customWidth="1"/>
    <col min="2" max="2" width="27.28515625" customWidth="1"/>
    <col min="3" max="3" width="8.7109375" customWidth="1"/>
    <col min="4" max="4" width="10.28515625" customWidth="1"/>
    <col min="5" max="5" width="15.28515625" customWidth="1"/>
    <col min="6" max="6" width="13.140625" bestFit="1" customWidth="1"/>
    <col min="7" max="7" width="13.5703125" bestFit="1" customWidth="1"/>
    <col min="8" max="8" width="16.5703125" bestFit="1" customWidth="1"/>
  </cols>
  <sheetData>
    <row r="1" spans="1:6" ht="100.5" customHeight="1" thickBot="1" x14ac:dyDescent="0.3">
      <c r="A1" s="9"/>
      <c r="B1" s="95" t="s">
        <v>3</v>
      </c>
      <c r="C1" s="95"/>
      <c r="D1" s="95"/>
      <c r="E1" s="96"/>
    </row>
    <row r="2" spans="1:6" ht="26.25" thickBot="1" x14ac:dyDescent="0.4">
      <c r="A2" s="97" t="s">
        <v>14</v>
      </c>
      <c r="B2" s="98"/>
      <c r="C2" s="98"/>
      <c r="D2" s="98"/>
      <c r="E2" s="99"/>
    </row>
    <row r="3" spans="1:6" x14ac:dyDescent="0.25">
      <c r="A3" s="10" t="s">
        <v>0</v>
      </c>
      <c r="B3" s="26"/>
      <c r="C3" s="27"/>
      <c r="D3" s="27"/>
      <c r="E3" s="28"/>
    </row>
    <row r="4" spans="1:6" x14ac:dyDescent="0.25">
      <c r="A4" s="7" t="s">
        <v>1</v>
      </c>
      <c r="B4" s="16"/>
      <c r="C4" s="29"/>
      <c r="D4" s="29"/>
      <c r="E4" s="30"/>
    </row>
    <row r="5" spans="1:6" x14ac:dyDescent="0.25">
      <c r="A5" s="7" t="s">
        <v>2</v>
      </c>
      <c r="B5" s="31"/>
      <c r="C5" s="32"/>
      <c r="D5" s="32"/>
      <c r="E5" s="33"/>
      <c r="F5" s="4"/>
    </row>
    <row r="6" spans="1:6" x14ac:dyDescent="0.25">
      <c r="A6" s="8" t="s">
        <v>31</v>
      </c>
      <c r="B6" s="92"/>
      <c r="C6" s="93"/>
      <c r="D6" s="93"/>
      <c r="E6" s="94"/>
    </row>
    <row r="7" spans="1:6" x14ac:dyDescent="0.25">
      <c r="A7" s="8" t="s">
        <v>18</v>
      </c>
      <c r="B7" s="34"/>
      <c r="C7" s="113" t="s">
        <v>33</v>
      </c>
      <c r="D7" s="113"/>
      <c r="E7" s="47"/>
    </row>
    <row r="8" spans="1:6" x14ac:dyDescent="0.25">
      <c r="A8" s="17" t="s">
        <v>32</v>
      </c>
      <c r="B8" s="48"/>
      <c r="C8" s="48"/>
      <c r="D8" s="49" t="s">
        <v>34</v>
      </c>
      <c r="E8" s="48"/>
    </row>
    <row r="9" spans="1:6" ht="58.5" customHeight="1" thickBot="1" x14ac:dyDescent="0.3">
      <c r="A9" s="11" t="s">
        <v>4</v>
      </c>
      <c r="B9" s="102"/>
      <c r="C9" s="103"/>
      <c r="D9" s="103"/>
      <c r="E9" s="104"/>
    </row>
    <row r="10" spans="1:6" ht="42" customHeight="1" x14ac:dyDescent="0.25">
      <c r="A10" s="105" t="s">
        <v>5</v>
      </c>
      <c r="B10" s="12" t="s">
        <v>4</v>
      </c>
      <c r="C10" s="2" t="s">
        <v>6</v>
      </c>
      <c r="D10" s="2" t="s">
        <v>7</v>
      </c>
      <c r="E10" s="3" t="s">
        <v>8</v>
      </c>
    </row>
    <row r="11" spans="1:6" x14ac:dyDescent="0.25">
      <c r="A11" s="106"/>
      <c r="B11" s="41"/>
      <c r="C11" s="13"/>
      <c r="D11" s="19"/>
      <c r="E11" s="20">
        <f>C11*D11</f>
        <v>0</v>
      </c>
    </row>
    <row r="12" spans="1:6" x14ac:dyDescent="0.25">
      <c r="A12" s="106"/>
      <c r="B12" s="41"/>
      <c r="C12" s="13"/>
      <c r="D12" s="19"/>
      <c r="E12" s="20">
        <f t="shared" ref="E12:E21" si="0">C12*D12</f>
        <v>0</v>
      </c>
    </row>
    <row r="13" spans="1:6" x14ac:dyDescent="0.25">
      <c r="A13" s="106"/>
      <c r="B13" s="41"/>
      <c r="C13" s="13"/>
      <c r="D13" s="19"/>
      <c r="E13" s="20">
        <f t="shared" si="0"/>
        <v>0</v>
      </c>
    </row>
    <row r="14" spans="1:6" x14ac:dyDescent="0.25">
      <c r="A14" s="106"/>
      <c r="B14" s="39"/>
      <c r="C14" s="13"/>
      <c r="D14" s="19"/>
      <c r="E14" s="20">
        <f t="shared" si="0"/>
        <v>0</v>
      </c>
    </row>
    <row r="15" spans="1:6" x14ac:dyDescent="0.25">
      <c r="A15" s="106"/>
      <c r="B15" s="39"/>
      <c r="C15" s="13"/>
      <c r="D15" s="19"/>
      <c r="E15" s="20">
        <f t="shared" si="0"/>
        <v>0</v>
      </c>
    </row>
    <row r="16" spans="1:6" x14ac:dyDescent="0.25">
      <c r="A16" s="106"/>
      <c r="B16" s="39"/>
      <c r="C16" s="13"/>
      <c r="D16" s="19"/>
      <c r="E16" s="20">
        <f t="shared" si="0"/>
        <v>0</v>
      </c>
    </row>
    <row r="17" spans="1:5" x14ac:dyDescent="0.25">
      <c r="A17" s="106"/>
      <c r="B17" s="39"/>
      <c r="C17" s="13"/>
      <c r="D17" s="19"/>
      <c r="E17" s="20">
        <f t="shared" si="0"/>
        <v>0</v>
      </c>
    </row>
    <row r="18" spans="1:5" x14ac:dyDescent="0.25">
      <c r="A18" s="106"/>
      <c r="B18" s="39"/>
      <c r="C18" s="13"/>
      <c r="D18" s="19"/>
      <c r="E18" s="20">
        <f t="shared" si="0"/>
        <v>0</v>
      </c>
    </row>
    <row r="19" spans="1:5" x14ac:dyDescent="0.25">
      <c r="A19" s="106"/>
      <c r="B19" s="39"/>
      <c r="C19" s="13"/>
      <c r="D19" s="19"/>
      <c r="E19" s="20">
        <f t="shared" si="0"/>
        <v>0</v>
      </c>
    </row>
    <row r="20" spans="1:5" x14ac:dyDescent="0.25">
      <c r="A20" s="106"/>
      <c r="B20" s="39"/>
      <c r="C20" s="13"/>
      <c r="D20" s="19"/>
      <c r="E20" s="20">
        <f t="shared" si="0"/>
        <v>0</v>
      </c>
    </row>
    <row r="21" spans="1:5" x14ac:dyDescent="0.25">
      <c r="A21" s="106"/>
      <c r="B21" s="39"/>
      <c r="C21" s="13"/>
      <c r="D21" s="19"/>
      <c r="E21" s="20">
        <f t="shared" si="0"/>
        <v>0</v>
      </c>
    </row>
    <row r="22" spans="1:5" ht="15.75" thickBot="1" x14ac:dyDescent="0.3">
      <c r="A22" s="107"/>
      <c r="B22" s="108" t="s">
        <v>11</v>
      </c>
      <c r="C22" s="109"/>
      <c r="D22" s="109"/>
      <c r="E22" s="22">
        <f>SUM(E11:E21)</f>
        <v>0</v>
      </c>
    </row>
    <row r="23" spans="1:5" ht="38.25" x14ac:dyDescent="0.25">
      <c r="A23" s="110" t="s">
        <v>9</v>
      </c>
      <c r="B23" s="12" t="s">
        <v>4</v>
      </c>
      <c r="C23" s="2" t="s">
        <v>10</v>
      </c>
      <c r="D23" s="2" t="s">
        <v>7</v>
      </c>
      <c r="E23" s="3" t="s">
        <v>8</v>
      </c>
    </row>
    <row r="24" spans="1:5" x14ac:dyDescent="0.25">
      <c r="A24" s="111"/>
      <c r="B24" s="42"/>
      <c r="C24" s="5"/>
      <c r="D24" s="23"/>
      <c r="E24" s="21">
        <f>D24*C24</f>
        <v>0</v>
      </c>
    </row>
    <row r="25" spans="1:5" x14ac:dyDescent="0.25">
      <c r="A25" s="111"/>
      <c r="B25" s="42"/>
      <c r="C25" s="5"/>
      <c r="D25" s="23"/>
      <c r="E25" s="21">
        <f t="shared" ref="E25:E33" si="1">D25*C25</f>
        <v>0</v>
      </c>
    </row>
    <row r="26" spans="1:5" x14ac:dyDescent="0.25">
      <c r="A26" s="111"/>
      <c r="B26" s="42"/>
      <c r="C26" s="5"/>
      <c r="D26" s="23"/>
      <c r="E26" s="21">
        <f t="shared" si="1"/>
        <v>0</v>
      </c>
    </row>
    <row r="27" spans="1:5" x14ac:dyDescent="0.25">
      <c r="A27" s="111"/>
      <c r="B27" s="40"/>
      <c r="C27" s="5"/>
      <c r="D27" s="23"/>
      <c r="E27" s="21">
        <f t="shared" si="1"/>
        <v>0</v>
      </c>
    </row>
    <row r="28" spans="1:5" x14ac:dyDescent="0.25">
      <c r="A28" s="111"/>
      <c r="B28" s="40"/>
      <c r="C28" s="5"/>
      <c r="D28" s="23"/>
      <c r="E28" s="21">
        <f t="shared" si="1"/>
        <v>0</v>
      </c>
    </row>
    <row r="29" spans="1:5" x14ac:dyDescent="0.25">
      <c r="A29" s="111"/>
      <c r="B29" s="40"/>
      <c r="C29" s="5"/>
      <c r="D29" s="23"/>
      <c r="E29" s="21">
        <f t="shared" si="1"/>
        <v>0</v>
      </c>
    </row>
    <row r="30" spans="1:5" x14ac:dyDescent="0.25">
      <c r="A30" s="111"/>
      <c r="B30" s="40"/>
      <c r="C30" s="5"/>
      <c r="D30" s="23"/>
      <c r="E30" s="21">
        <f t="shared" si="1"/>
        <v>0</v>
      </c>
    </row>
    <row r="31" spans="1:5" x14ac:dyDescent="0.25">
      <c r="A31" s="111"/>
      <c r="B31" s="40"/>
      <c r="C31" s="5"/>
      <c r="D31" s="23"/>
      <c r="E31" s="21">
        <f t="shared" si="1"/>
        <v>0</v>
      </c>
    </row>
    <row r="32" spans="1:5" x14ac:dyDescent="0.25">
      <c r="A32" s="111"/>
      <c r="B32" s="40"/>
      <c r="C32" s="5"/>
      <c r="D32" s="23"/>
      <c r="E32" s="21">
        <f t="shared" si="1"/>
        <v>0</v>
      </c>
    </row>
    <row r="33" spans="1:5" x14ac:dyDescent="0.25">
      <c r="A33" s="111"/>
      <c r="B33" s="40"/>
      <c r="C33" s="5"/>
      <c r="D33" s="23"/>
      <c r="E33" s="21">
        <f t="shared" si="1"/>
        <v>0</v>
      </c>
    </row>
    <row r="34" spans="1:5" ht="15.75" thickBot="1" x14ac:dyDescent="0.3">
      <c r="A34" s="112"/>
      <c r="B34" s="108" t="s">
        <v>11</v>
      </c>
      <c r="C34" s="109"/>
      <c r="D34" s="109"/>
      <c r="E34" s="22">
        <f>SUM(E24:E33)</f>
        <v>0</v>
      </c>
    </row>
    <row r="35" spans="1:5" ht="21" thickBot="1" x14ac:dyDescent="0.3">
      <c r="A35" s="100" t="s">
        <v>12</v>
      </c>
      <c r="B35" s="101"/>
      <c r="C35" s="101"/>
      <c r="D35" s="101"/>
      <c r="E35" s="18">
        <f>E34+E22</f>
        <v>0</v>
      </c>
    </row>
    <row r="36" spans="1:5" x14ac:dyDescent="0.25">
      <c r="A36" s="1"/>
    </row>
    <row r="37" spans="1:5" x14ac:dyDescent="0.25">
      <c r="A37" s="6"/>
      <c r="B37" t="s">
        <v>13</v>
      </c>
    </row>
  </sheetData>
  <mergeCells count="10">
    <mergeCell ref="A23:A34"/>
    <mergeCell ref="B34:D34"/>
    <mergeCell ref="A35:D35"/>
    <mergeCell ref="B1:E1"/>
    <mergeCell ref="A2:E2"/>
    <mergeCell ref="B6:E6"/>
    <mergeCell ref="B9:E9"/>
    <mergeCell ref="A10:A22"/>
    <mergeCell ref="B22:D22"/>
    <mergeCell ref="C7:D7"/>
  </mergeCells>
  <pageMargins left="0.7" right="0.7" top="0.75" bottom="0.75" header="0.3" footer="0.3"/>
  <pageSetup paperSize="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A60048-B50E-4470-8A3B-3D3F89FB063C}">
  <sheetPr>
    <tabColor rgb="FFFF0000"/>
  </sheetPr>
  <dimension ref="A1:I10"/>
  <sheetViews>
    <sheetView view="pageLayout" topLeftCell="A4" zoomScaleNormal="100" workbookViewId="0">
      <selection activeCell="A10" sqref="A10:H10"/>
    </sheetView>
  </sheetViews>
  <sheetFormatPr defaultRowHeight="15" x14ac:dyDescent="0.25"/>
  <cols>
    <col min="1" max="1" width="12.7109375" bestFit="1" customWidth="1"/>
    <col min="2" max="2" width="16.7109375" customWidth="1"/>
    <col min="3" max="3" width="11.7109375" bestFit="1" customWidth="1"/>
    <col min="4" max="4" width="18.42578125" customWidth="1"/>
    <col min="5" max="5" width="19.140625" bestFit="1" customWidth="1"/>
    <col min="6" max="6" width="15" bestFit="1" customWidth="1"/>
    <col min="7" max="7" width="12.7109375" bestFit="1" customWidth="1"/>
    <col min="8" max="8" width="26.140625" bestFit="1" customWidth="1"/>
    <col min="9" max="9" width="38.28515625" bestFit="1" customWidth="1"/>
  </cols>
  <sheetData>
    <row r="1" spans="1:9" ht="106.5" customHeight="1" x14ac:dyDescent="0.25">
      <c r="A1" s="61"/>
      <c r="B1" s="122" t="s">
        <v>46</v>
      </c>
      <c r="C1" s="122"/>
      <c r="D1" s="122"/>
      <c r="E1" s="122"/>
      <c r="F1" s="122"/>
      <c r="G1" s="122"/>
      <c r="H1" s="122"/>
      <c r="I1" s="122"/>
    </row>
    <row r="2" spans="1:9" ht="28.5" customHeight="1" x14ac:dyDescent="0.25">
      <c r="A2" s="123" t="str">
        <f>'[2]Autocert. corretta esecuzione'!A1</f>
        <v>Interventi di localizzazione, tracciamento reti, massiva attività di ricerca e riparazione perdite, pronto intervento, reperibilità  gg 2/7 h 24  reti idriche</v>
      </c>
      <c r="B2" s="123"/>
      <c r="C2" s="123"/>
      <c r="D2" s="123"/>
      <c r="E2" s="123"/>
      <c r="F2" s="123"/>
      <c r="G2" s="123"/>
      <c r="H2" s="123"/>
      <c r="I2" s="123"/>
    </row>
    <row r="3" spans="1:9" ht="26.25" customHeight="1" x14ac:dyDescent="0.25">
      <c r="A3" s="123"/>
      <c r="B3" s="123"/>
      <c r="C3" s="123"/>
      <c r="D3" s="123"/>
      <c r="E3" s="123"/>
      <c r="F3" s="123"/>
      <c r="G3" s="123"/>
      <c r="H3" s="123"/>
      <c r="I3" s="123"/>
    </row>
    <row r="4" spans="1:9" x14ac:dyDescent="0.25">
      <c r="A4" s="123"/>
      <c r="B4" s="123"/>
      <c r="C4" s="123"/>
      <c r="D4" s="123"/>
      <c r="E4" s="123"/>
      <c r="F4" s="123"/>
      <c r="G4" s="123"/>
      <c r="H4" s="123"/>
      <c r="I4" s="123"/>
    </row>
    <row r="5" spans="1:9" ht="20.25" customHeight="1" x14ac:dyDescent="0.25">
      <c r="A5" s="124" t="s">
        <v>47</v>
      </c>
      <c r="B5" s="124"/>
      <c r="C5" s="124"/>
      <c r="D5" s="124"/>
      <c r="E5" s="124"/>
      <c r="F5" s="64"/>
      <c r="H5" s="65" t="s">
        <v>48</v>
      </c>
      <c r="I5" s="66">
        <f>[2]INTESTAZIONE!B5</f>
        <v>45382</v>
      </c>
    </row>
    <row r="6" spans="1:9" ht="19.5" customHeight="1" x14ac:dyDescent="0.25">
      <c r="A6" s="63"/>
      <c r="B6" s="63"/>
      <c r="C6" s="63"/>
      <c r="D6" s="63"/>
      <c r="E6" s="63"/>
      <c r="F6" s="64"/>
      <c r="G6" s="65"/>
      <c r="H6" s="62"/>
      <c r="I6" s="67"/>
    </row>
    <row r="7" spans="1:9" x14ac:dyDescent="0.25">
      <c r="A7" s="52" t="s">
        <v>0</v>
      </c>
      <c r="B7" s="68" t="str">
        <f>[2]INTESTAZIONE!B2</f>
        <v>Idroscavi S.r.l.s.</v>
      </c>
      <c r="C7" s="62"/>
      <c r="D7" s="62"/>
      <c r="E7" s="62"/>
      <c r="F7" s="62"/>
      <c r="G7" s="62"/>
      <c r="H7" s="62"/>
      <c r="I7" s="67"/>
    </row>
    <row r="8" spans="1:9" x14ac:dyDescent="0.25">
      <c r="A8" s="62"/>
      <c r="B8" s="62"/>
      <c r="C8" s="62"/>
      <c r="D8" s="62"/>
      <c r="E8" s="62"/>
      <c r="F8" s="62"/>
      <c r="G8" s="62"/>
      <c r="H8" s="62"/>
      <c r="I8" s="67"/>
    </row>
    <row r="9" spans="1:9" ht="63.75" x14ac:dyDescent="0.25">
      <c r="A9" s="24" t="str">
        <f>'[2]Riassuntivo mese'!B2</f>
        <v>Data</v>
      </c>
      <c r="B9" s="25" t="str">
        <f>'[2]Riassuntivo mese'!G2</f>
        <v>Importo lordo lavori soggetto a R/A</v>
      </c>
      <c r="C9" s="25" t="str">
        <f>'[2]Riassuntivo mese'!H2</f>
        <v>Importo ribasso d'asta</v>
      </c>
      <c r="D9" s="25" t="str">
        <f>'[2]Riassuntivo mese'!I2</f>
        <v>Importo lordo manodopera soggetto a R/A</v>
      </c>
      <c r="E9" s="25" t="str">
        <f>'[2]Riassuntivo mese'!J2</f>
        <v>Importo oneri sicurezza non soggetto a R/A</v>
      </c>
      <c r="F9" s="25" t="str">
        <f>'[2]Riassuntivo mese'!K2</f>
        <v>Importo manodopera non soggetto a R/A</v>
      </c>
      <c r="G9" s="25" t="str">
        <f>'[2]Riassuntivo mese'!L2</f>
        <v>Importo lavori al netto del R/A</v>
      </c>
      <c r="H9" s="25" t="str">
        <f>'[2]Riassuntivo mese'!M2</f>
        <v>Importo totale</v>
      </c>
      <c r="I9" s="69" t="s">
        <v>37</v>
      </c>
    </row>
    <row r="10" spans="1:9" x14ac:dyDescent="0.25">
      <c r="A10" s="35">
        <v>45534</v>
      </c>
      <c r="B10" s="70">
        <f>Riassuntivo!G23</f>
        <v>0</v>
      </c>
      <c r="C10" s="70">
        <f>Riassuntivo!H23</f>
        <v>0</v>
      </c>
      <c r="D10" s="70">
        <f>Riassuntivo!I23</f>
        <v>0</v>
      </c>
      <c r="E10" s="70">
        <f>Riassuntivo!J23</f>
        <v>0.24599999999999997</v>
      </c>
      <c r="F10" s="70">
        <f>Riassuntivo!K23</f>
        <v>1639.7539999999999</v>
      </c>
      <c r="G10" s="70">
        <f>Riassuntivo!L23</f>
        <v>0</v>
      </c>
      <c r="H10" s="70">
        <f>Riassuntivo!M23</f>
        <v>1640</v>
      </c>
      <c r="I10" s="15" t="str">
        <f>INTESTAZIONE!F7</f>
        <v>Affidamento n° 099/24 del 13/06/2024</v>
      </c>
    </row>
  </sheetData>
  <mergeCells count="3">
    <mergeCell ref="B1:I1"/>
    <mergeCell ref="A2:I4"/>
    <mergeCell ref="A5:E5"/>
  </mergeCells>
  <pageMargins left="0.7" right="0.7" top="0.75" bottom="0.75" header="0.3" footer="0.3"/>
  <pageSetup paperSize="8" orientation="landscape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342667-0FB8-448E-AE16-32198A30BBEC}">
  <sheetPr>
    <tabColor rgb="FFFF0000"/>
    <pageSetUpPr fitToPage="1"/>
  </sheetPr>
  <dimension ref="A1:U54"/>
  <sheetViews>
    <sheetView tabSelected="1" topLeftCell="I24" workbookViewId="0">
      <selection activeCell="Q53" sqref="J26:Q53"/>
    </sheetView>
  </sheetViews>
  <sheetFormatPr defaultRowHeight="15" x14ac:dyDescent="0.25"/>
  <cols>
    <col min="1" max="1" width="8" bestFit="1" customWidth="1"/>
    <col min="2" max="2" width="11.28515625" bestFit="1" customWidth="1"/>
    <col min="3" max="3" width="13.140625" bestFit="1" customWidth="1"/>
    <col min="4" max="4" width="14.42578125" bestFit="1" customWidth="1"/>
    <col min="5" max="5" width="18.42578125" bestFit="1" customWidth="1"/>
    <col min="6" max="6" width="24.85546875" bestFit="1" customWidth="1"/>
    <col min="7" max="7" width="14" customWidth="1"/>
    <col min="8" max="8" width="11.140625" customWidth="1"/>
    <col min="9" max="9" width="14.42578125" customWidth="1"/>
    <col min="10" max="10" width="12.42578125" customWidth="1"/>
    <col min="11" max="11" width="18.85546875" customWidth="1"/>
    <col min="12" max="12" width="24.5703125" customWidth="1"/>
    <col min="13" max="13" width="15" customWidth="1"/>
    <col min="14" max="14" width="20.7109375" bestFit="1" customWidth="1"/>
    <col min="15" max="15" width="15.28515625" customWidth="1"/>
    <col min="16" max="17" width="13.140625" customWidth="1"/>
    <col min="18" max="18" width="4.28515625" customWidth="1"/>
    <col min="19" max="19" width="5.7109375" customWidth="1"/>
    <col min="20" max="20" width="10.7109375" customWidth="1"/>
    <col min="21" max="21" width="6" customWidth="1"/>
    <col min="23" max="23" width="28.85546875" bestFit="1" customWidth="1"/>
    <col min="24" max="24" width="10.5703125" customWidth="1"/>
    <col min="26" max="26" width="10.7109375" customWidth="1"/>
    <col min="27" max="27" width="10.5703125" bestFit="1" customWidth="1"/>
  </cols>
  <sheetData>
    <row r="1" spans="1:21" x14ac:dyDescent="0.25">
      <c r="A1" s="120"/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121"/>
      <c r="T1" s="121"/>
      <c r="U1" s="121"/>
    </row>
    <row r="2" spans="1:21" ht="75.75" customHeight="1" x14ac:dyDescent="0.25">
      <c r="A2" s="24" t="s">
        <v>19</v>
      </c>
      <c r="B2" s="24" t="s">
        <v>1</v>
      </c>
      <c r="C2" s="24" t="s">
        <v>0</v>
      </c>
      <c r="D2" s="24" t="s">
        <v>2</v>
      </c>
      <c r="E2" s="24" t="s">
        <v>29</v>
      </c>
      <c r="F2" s="24" t="s">
        <v>16</v>
      </c>
      <c r="G2" s="25" t="s">
        <v>24</v>
      </c>
      <c r="H2" s="25" t="s">
        <v>25</v>
      </c>
      <c r="I2" s="50" t="s">
        <v>35</v>
      </c>
      <c r="J2" s="25" t="s">
        <v>26</v>
      </c>
      <c r="K2" s="25" t="s">
        <v>27</v>
      </c>
      <c r="L2" s="25" t="s">
        <v>28</v>
      </c>
      <c r="M2" s="25" t="s">
        <v>17</v>
      </c>
      <c r="N2" s="50" t="s">
        <v>36</v>
      </c>
      <c r="O2" s="50" t="s">
        <v>23</v>
      </c>
      <c r="P2" s="25" t="s">
        <v>18</v>
      </c>
      <c r="Q2" s="46" t="s">
        <v>37</v>
      </c>
      <c r="R2" s="46" t="s">
        <v>38</v>
      </c>
      <c r="S2" s="25" t="s">
        <v>39</v>
      </c>
      <c r="T2" s="50" t="s">
        <v>40</v>
      </c>
      <c r="U2" s="25" t="s">
        <v>45</v>
      </c>
    </row>
    <row r="3" spans="1:21" x14ac:dyDescent="0.25">
      <c r="A3" s="15">
        <v>1</v>
      </c>
      <c r="B3" s="35">
        <f>'1'!$B$4</f>
        <v>45457</v>
      </c>
      <c r="C3" s="35" t="str">
        <f>'1'!$B$3</f>
        <v>Lo scoiattolo</v>
      </c>
      <c r="D3" s="15" t="str">
        <f>'1'!$B$5</f>
        <v>Dego</v>
      </c>
      <c r="E3" s="15" t="str">
        <f>'1'!$C$8</f>
        <v>G/A99/DEG/4444/0</v>
      </c>
      <c r="F3" s="15" t="str">
        <f>'1'!$B$8</f>
        <v>DEG_Lamino_legna_MOA</v>
      </c>
      <c r="G3" s="36">
        <v>0</v>
      </c>
      <c r="H3" s="36">
        <v>0</v>
      </c>
      <c r="I3" s="36">
        <v>0</v>
      </c>
      <c r="J3" s="36">
        <f>M3*INTESTAZIONE!$C$16/100</f>
        <v>0.24599999999999997</v>
      </c>
      <c r="K3" s="36">
        <f>M3-J3</f>
        <v>1639.7539999999999</v>
      </c>
      <c r="L3" s="36">
        <f>G3-H3</f>
        <v>0</v>
      </c>
      <c r="M3" s="36">
        <f>'1'!$E$35</f>
        <v>1640</v>
      </c>
      <c r="N3" s="36">
        <f>ROUND((M3*0.5/100),2)</f>
        <v>8.1999999999999993</v>
      </c>
      <c r="O3" s="36">
        <f>ROUND((M3-N3),2)</f>
        <v>1631.8</v>
      </c>
      <c r="P3" s="15" t="str">
        <f>'1'!$B$7</f>
        <v>MOA</v>
      </c>
      <c r="Q3" s="36" t="s">
        <v>81</v>
      </c>
      <c r="R3" s="14"/>
      <c r="S3" s="15"/>
      <c r="T3" s="15" t="s">
        <v>41</v>
      </c>
      <c r="U3" s="15">
        <f>'1'!$E$7</f>
        <v>0</v>
      </c>
    </row>
    <row r="4" spans="1:21" hidden="1" x14ac:dyDescent="0.25">
      <c r="A4" s="15">
        <v>2</v>
      </c>
      <c r="B4" s="35">
        <f>'2'!$B$4</f>
        <v>0</v>
      </c>
      <c r="C4" s="35">
        <f>'2'!$B$3</f>
        <v>0</v>
      </c>
      <c r="D4" s="15">
        <f>'2'!$B$5</f>
        <v>0</v>
      </c>
      <c r="E4" s="15">
        <f>'2'!$C$8</f>
        <v>0</v>
      </c>
      <c r="F4" s="15">
        <f>'2'!$B$8</f>
        <v>0</v>
      </c>
      <c r="G4" s="36">
        <f t="shared" ref="G4:G22" si="0">M4-K4-J4</f>
        <v>0</v>
      </c>
      <c r="H4" s="36">
        <v>0</v>
      </c>
      <c r="I4" s="36">
        <v>0</v>
      </c>
      <c r="J4" s="36">
        <f>M4*INTESTAZIONE!$C$16/100</f>
        <v>0</v>
      </c>
      <c r="K4" s="36">
        <f>'2'!$E$22</f>
        <v>0</v>
      </c>
      <c r="L4" s="36">
        <f t="shared" ref="L4:L22" si="1">G4-H4</f>
        <v>0</v>
      </c>
      <c r="M4" s="36">
        <f>'2'!$E$35</f>
        <v>0</v>
      </c>
      <c r="N4" s="36">
        <f t="shared" ref="N4:N22" si="2">ROUND((M4*0.5/100),2)</f>
        <v>0</v>
      </c>
      <c r="O4" s="36">
        <f t="shared" ref="O4:O22" si="3">ROUND((M4-N4),2)</f>
        <v>0</v>
      </c>
      <c r="P4" s="15">
        <f>'2'!$B$7</f>
        <v>0</v>
      </c>
      <c r="Q4" s="36" t="s">
        <v>81</v>
      </c>
      <c r="R4" s="14"/>
      <c r="S4" s="15"/>
      <c r="T4" s="15" t="s">
        <v>41</v>
      </c>
      <c r="U4" s="15">
        <f>'2'!$E$7</f>
        <v>0</v>
      </c>
    </row>
    <row r="5" spans="1:21" hidden="1" x14ac:dyDescent="0.25">
      <c r="A5" s="15">
        <v>3</v>
      </c>
      <c r="B5" s="35">
        <f>'3'!$B$4</f>
        <v>0</v>
      </c>
      <c r="C5" s="35">
        <f>'3'!$B$3</f>
        <v>0</v>
      </c>
      <c r="D5" s="15">
        <f>'3'!$B$5</f>
        <v>0</v>
      </c>
      <c r="E5" s="15">
        <f>'3'!$C$8</f>
        <v>0</v>
      </c>
      <c r="F5" s="15">
        <f>'3'!$B$8</f>
        <v>0</v>
      </c>
      <c r="G5" s="36">
        <f t="shared" si="0"/>
        <v>0</v>
      </c>
      <c r="H5" s="36">
        <v>0</v>
      </c>
      <c r="I5" s="36">
        <v>0</v>
      </c>
      <c r="J5" s="36">
        <f>M5*INTESTAZIONE!$C$16/100</f>
        <v>0</v>
      </c>
      <c r="K5" s="36">
        <f>'3'!$E$2</f>
        <v>0</v>
      </c>
      <c r="L5" s="36">
        <f t="shared" si="1"/>
        <v>0</v>
      </c>
      <c r="M5" s="36">
        <f>'3'!$E$35</f>
        <v>0</v>
      </c>
      <c r="N5" s="36">
        <f t="shared" si="2"/>
        <v>0</v>
      </c>
      <c r="O5" s="36">
        <f t="shared" si="3"/>
        <v>0</v>
      </c>
      <c r="P5" s="15">
        <f>'3'!$B$7</f>
        <v>0</v>
      </c>
      <c r="Q5" s="36" t="s">
        <v>81</v>
      </c>
      <c r="R5" s="14"/>
      <c r="S5" s="15"/>
      <c r="T5" s="15" t="s">
        <v>41</v>
      </c>
      <c r="U5" s="15">
        <f>'3'!$E$7</f>
        <v>0</v>
      </c>
    </row>
    <row r="6" spans="1:21" hidden="1" x14ac:dyDescent="0.25">
      <c r="A6" s="15">
        <v>4</v>
      </c>
      <c r="B6" s="35">
        <f>'4'!$B$4</f>
        <v>0</v>
      </c>
      <c r="C6" s="35">
        <f>'4'!$B$3</f>
        <v>0</v>
      </c>
      <c r="D6" s="15">
        <f>'4'!$B$5</f>
        <v>0</v>
      </c>
      <c r="E6" s="15">
        <f>'4'!$C$8</f>
        <v>0</v>
      </c>
      <c r="F6" s="15">
        <f>'4'!$B$8</f>
        <v>0</v>
      </c>
      <c r="G6" s="36">
        <f t="shared" si="0"/>
        <v>0</v>
      </c>
      <c r="H6" s="36">
        <v>0</v>
      </c>
      <c r="I6" s="36">
        <v>0</v>
      </c>
      <c r="J6" s="36">
        <f>M6*INTESTAZIONE!$C$16/100</f>
        <v>0</v>
      </c>
      <c r="K6" s="36">
        <f>'4'!$E$22</f>
        <v>0</v>
      </c>
      <c r="L6" s="36">
        <f t="shared" si="1"/>
        <v>0</v>
      </c>
      <c r="M6" s="36">
        <f>'4'!$E$35</f>
        <v>0</v>
      </c>
      <c r="N6" s="36">
        <f t="shared" si="2"/>
        <v>0</v>
      </c>
      <c r="O6" s="36">
        <f t="shared" si="3"/>
        <v>0</v>
      </c>
      <c r="P6" s="15">
        <f>'4'!$B$7</f>
        <v>0</v>
      </c>
      <c r="Q6" s="36" t="s">
        <v>81</v>
      </c>
      <c r="R6" s="14"/>
      <c r="S6" s="15"/>
      <c r="T6" s="15" t="s">
        <v>41</v>
      </c>
      <c r="U6" s="15">
        <f>'4'!$E$7</f>
        <v>0</v>
      </c>
    </row>
    <row r="7" spans="1:21" hidden="1" x14ac:dyDescent="0.25">
      <c r="A7" s="15">
        <v>5</v>
      </c>
      <c r="B7" s="35">
        <f>'5'!$B$4</f>
        <v>0</v>
      </c>
      <c r="C7" s="35">
        <f>'5'!$B$3</f>
        <v>0</v>
      </c>
      <c r="D7" s="15">
        <f>'5'!$B$5</f>
        <v>0</v>
      </c>
      <c r="E7" s="15">
        <f>'5'!$C$8</f>
        <v>0</v>
      </c>
      <c r="F7" s="15">
        <f>'5'!$B$8</f>
        <v>0</v>
      </c>
      <c r="G7" s="36">
        <f t="shared" si="0"/>
        <v>0</v>
      </c>
      <c r="H7" s="36">
        <v>0</v>
      </c>
      <c r="I7" s="36">
        <v>0</v>
      </c>
      <c r="J7" s="36">
        <f>M7*INTESTAZIONE!$C$16/100</f>
        <v>0</v>
      </c>
      <c r="K7" s="36">
        <f>'5'!$E$22</f>
        <v>0</v>
      </c>
      <c r="L7" s="36">
        <f t="shared" si="1"/>
        <v>0</v>
      </c>
      <c r="M7" s="36">
        <f>'5'!$E$35</f>
        <v>0</v>
      </c>
      <c r="N7" s="36">
        <f t="shared" si="2"/>
        <v>0</v>
      </c>
      <c r="O7" s="36">
        <f t="shared" si="3"/>
        <v>0</v>
      </c>
      <c r="P7" s="15">
        <f>'5'!$B$7</f>
        <v>0</v>
      </c>
      <c r="Q7" s="36" t="s">
        <v>81</v>
      </c>
      <c r="R7" s="14"/>
      <c r="S7" s="15"/>
      <c r="T7" s="15" t="s">
        <v>41</v>
      </c>
      <c r="U7" s="15">
        <f>'5'!$E$7</f>
        <v>0</v>
      </c>
    </row>
    <row r="8" spans="1:21" hidden="1" x14ac:dyDescent="0.25">
      <c r="A8" s="15">
        <v>6</v>
      </c>
      <c r="B8" s="35">
        <f>'6'!$B$4</f>
        <v>0</v>
      </c>
      <c r="C8" s="35">
        <f>'6'!$B$3</f>
        <v>0</v>
      </c>
      <c r="D8" s="15">
        <f>'6'!$B$5</f>
        <v>0</v>
      </c>
      <c r="E8" s="15">
        <f>'6'!$C$8</f>
        <v>0</v>
      </c>
      <c r="F8" s="15">
        <f>'6'!$B$8</f>
        <v>0</v>
      </c>
      <c r="G8" s="36">
        <f t="shared" si="0"/>
        <v>0</v>
      </c>
      <c r="H8" s="36">
        <v>0</v>
      </c>
      <c r="I8" s="36">
        <v>0</v>
      </c>
      <c r="J8" s="36">
        <f>M8*INTESTAZIONE!$C$16/100</f>
        <v>0</v>
      </c>
      <c r="K8" s="36">
        <f>'6'!$E$22</f>
        <v>0</v>
      </c>
      <c r="L8" s="36">
        <f t="shared" si="1"/>
        <v>0</v>
      </c>
      <c r="M8" s="36">
        <f>'6'!$E$35</f>
        <v>0</v>
      </c>
      <c r="N8" s="36">
        <f t="shared" si="2"/>
        <v>0</v>
      </c>
      <c r="O8" s="36">
        <f t="shared" si="3"/>
        <v>0</v>
      </c>
      <c r="P8" s="15">
        <f>'6'!$B$7</f>
        <v>0</v>
      </c>
      <c r="Q8" s="36" t="s">
        <v>81</v>
      </c>
      <c r="R8" s="14"/>
      <c r="S8" s="15"/>
      <c r="T8" s="15" t="s">
        <v>41</v>
      </c>
      <c r="U8" s="15">
        <f>'6'!$E$7</f>
        <v>0</v>
      </c>
    </row>
    <row r="9" spans="1:21" hidden="1" x14ac:dyDescent="0.25">
      <c r="A9" s="15">
        <v>7</v>
      </c>
      <c r="B9" s="35">
        <f>'7'!$B$4</f>
        <v>0</v>
      </c>
      <c r="C9" s="35">
        <f>'7'!$B$3</f>
        <v>0</v>
      </c>
      <c r="D9" s="15">
        <f>'7'!$B$5</f>
        <v>0</v>
      </c>
      <c r="E9" s="15">
        <f>'7'!$C$8</f>
        <v>0</v>
      </c>
      <c r="F9" s="15">
        <f>'7'!$B$8</f>
        <v>0</v>
      </c>
      <c r="G9" s="36">
        <f t="shared" si="0"/>
        <v>0</v>
      </c>
      <c r="H9" s="36">
        <v>0</v>
      </c>
      <c r="I9" s="36">
        <v>0</v>
      </c>
      <c r="J9" s="36">
        <f>M9*INTESTAZIONE!$C$16/100</f>
        <v>0</v>
      </c>
      <c r="K9" s="36">
        <f>'7'!$E$22</f>
        <v>0</v>
      </c>
      <c r="L9" s="36">
        <f t="shared" si="1"/>
        <v>0</v>
      </c>
      <c r="M9" s="36">
        <f>'7'!$E$35</f>
        <v>0</v>
      </c>
      <c r="N9" s="36">
        <f t="shared" si="2"/>
        <v>0</v>
      </c>
      <c r="O9" s="36">
        <f t="shared" si="3"/>
        <v>0</v>
      </c>
      <c r="P9" s="15">
        <f>'7'!$B$7</f>
        <v>0</v>
      </c>
      <c r="Q9" s="36" t="s">
        <v>81</v>
      </c>
      <c r="R9" s="14"/>
      <c r="S9" s="15"/>
      <c r="T9" s="15" t="s">
        <v>41</v>
      </c>
      <c r="U9" s="15">
        <f>'7'!$E$7</f>
        <v>0</v>
      </c>
    </row>
    <row r="10" spans="1:21" hidden="1" x14ac:dyDescent="0.25">
      <c r="A10" s="15">
        <v>8</v>
      </c>
      <c r="B10" s="35">
        <f>'8'!$B$4</f>
        <v>0</v>
      </c>
      <c r="C10" s="35">
        <f>'8'!$B$3</f>
        <v>0</v>
      </c>
      <c r="D10" s="15">
        <f>'8'!$B$5</f>
        <v>0</v>
      </c>
      <c r="E10" s="15">
        <f>'8'!$C$8</f>
        <v>0</v>
      </c>
      <c r="F10" s="15">
        <f>'8'!$B$8</f>
        <v>0</v>
      </c>
      <c r="G10" s="36">
        <f t="shared" si="0"/>
        <v>0</v>
      </c>
      <c r="H10" s="36">
        <v>0</v>
      </c>
      <c r="I10" s="36">
        <v>0</v>
      </c>
      <c r="J10" s="36">
        <f>M10*INTESTAZIONE!$C$16/100</f>
        <v>0</v>
      </c>
      <c r="K10" s="36">
        <f>'8'!$E$22</f>
        <v>0</v>
      </c>
      <c r="L10" s="36">
        <f t="shared" si="1"/>
        <v>0</v>
      </c>
      <c r="M10" s="36">
        <f>'8'!$E$35</f>
        <v>0</v>
      </c>
      <c r="N10" s="36">
        <f t="shared" si="2"/>
        <v>0</v>
      </c>
      <c r="O10" s="36">
        <f t="shared" si="3"/>
        <v>0</v>
      </c>
      <c r="P10" s="15">
        <f>'8'!$B$7</f>
        <v>0</v>
      </c>
      <c r="Q10" s="36" t="s">
        <v>81</v>
      </c>
      <c r="R10" s="14"/>
      <c r="S10" s="15"/>
      <c r="T10" s="15" t="s">
        <v>41</v>
      </c>
      <c r="U10" s="15">
        <f>'8'!$E$7</f>
        <v>0</v>
      </c>
    </row>
    <row r="11" spans="1:21" hidden="1" x14ac:dyDescent="0.25">
      <c r="A11" s="15">
        <v>9</v>
      </c>
      <c r="B11" s="35">
        <f>'9'!$B$4</f>
        <v>0</v>
      </c>
      <c r="C11" s="35">
        <f>'9'!$B$3</f>
        <v>0</v>
      </c>
      <c r="D11" s="15">
        <f>'9'!$B$5</f>
        <v>0</v>
      </c>
      <c r="E11" s="15">
        <f>'9'!$C$8</f>
        <v>0</v>
      </c>
      <c r="F11" s="15">
        <f>'9'!$B$8</f>
        <v>0</v>
      </c>
      <c r="G11" s="36">
        <f t="shared" si="0"/>
        <v>0</v>
      </c>
      <c r="H11" s="36">
        <v>0</v>
      </c>
      <c r="I11" s="36">
        <v>0</v>
      </c>
      <c r="J11" s="36">
        <f>M11*INTESTAZIONE!$C$16/100</f>
        <v>0</v>
      </c>
      <c r="K11" s="36">
        <f>'9'!$E$22</f>
        <v>0</v>
      </c>
      <c r="L11" s="36">
        <f t="shared" si="1"/>
        <v>0</v>
      </c>
      <c r="M11" s="36">
        <f>'9'!$E$35</f>
        <v>0</v>
      </c>
      <c r="N11" s="36">
        <f t="shared" si="2"/>
        <v>0</v>
      </c>
      <c r="O11" s="36">
        <f t="shared" si="3"/>
        <v>0</v>
      </c>
      <c r="P11" s="15">
        <f>'9'!$B$7</f>
        <v>0</v>
      </c>
      <c r="Q11" s="36" t="s">
        <v>81</v>
      </c>
      <c r="R11" s="14"/>
      <c r="S11" s="15"/>
      <c r="T11" s="15" t="s">
        <v>41</v>
      </c>
      <c r="U11" s="15">
        <f>'9'!$E$7</f>
        <v>0</v>
      </c>
    </row>
    <row r="12" spans="1:21" hidden="1" x14ac:dyDescent="0.25">
      <c r="A12" s="15">
        <v>10</v>
      </c>
      <c r="B12" s="35">
        <f>'10'!$B$4</f>
        <v>0</v>
      </c>
      <c r="C12" s="35">
        <f>'10'!$B$3</f>
        <v>0</v>
      </c>
      <c r="D12" s="15">
        <f>'10'!$B$5</f>
        <v>0</v>
      </c>
      <c r="E12" s="15">
        <f>'10'!$C$8</f>
        <v>0</v>
      </c>
      <c r="F12" s="15">
        <f>'10'!$B$8</f>
        <v>0</v>
      </c>
      <c r="G12" s="36">
        <f t="shared" si="0"/>
        <v>0</v>
      </c>
      <c r="H12" s="36">
        <v>0</v>
      </c>
      <c r="I12" s="36">
        <v>0</v>
      </c>
      <c r="J12" s="36">
        <f>M12*INTESTAZIONE!$C$16/100</f>
        <v>0</v>
      </c>
      <c r="K12" s="36">
        <f>'10'!$E$22</f>
        <v>0</v>
      </c>
      <c r="L12" s="36">
        <f t="shared" si="1"/>
        <v>0</v>
      </c>
      <c r="M12" s="36">
        <f>'10'!$E$35</f>
        <v>0</v>
      </c>
      <c r="N12" s="36">
        <f t="shared" si="2"/>
        <v>0</v>
      </c>
      <c r="O12" s="36">
        <f t="shared" si="3"/>
        <v>0</v>
      </c>
      <c r="P12" s="15">
        <f>'10'!$B$7</f>
        <v>0</v>
      </c>
      <c r="Q12" s="36" t="s">
        <v>81</v>
      </c>
      <c r="R12" s="14"/>
      <c r="S12" s="15"/>
      <c r="T12" s="15" t="s">
        <v>41</v>
      </c>
      <c r="U12" s="15">
        <f>'10'!$E$7</f>
        <v>0</v>
      </c>
    </row>
    <row r="13" spans="1:21" hidden="1" x14ac:dyDescent="0.25">
      <c r="A13" s="15">
        <v>11</v>
      </c>
      <c r="B13" s="35">
        <f>'11'!$B$4</f>
        <v>0</v>
      </c>
      <c r="C13" s="35">
        <f>'11'!$B$3</f>
        <v>0</v>
      </c>
      <c r="D13" s="15">
        <f>'11'!$B$5</f>
        <v>0</v>
      </c>
      <c r="E13" s="15">
        <f>'11'!$C$8</f>
        <v>0</v>
      </c>
      <c r="F13" s="15">
        <f>'11'!$B$8</f>
        <v>0</v>
      </c>
      <c r="G13" s="36">
        <f t="shared" si="0"/>
        <v>0</v>
      </c>
      <c r="H13" s="36">
        <v>0</v>
      </c>
      <c r="I13" s="36">
        <v>0</v>
      </c>
      <c r="J13" s="36">
        <f>M13*INTESTAZIONE!$C$16/100</f>
        <v>0</v>
      </c>
      <c r="K13" s="36">
        <f>'11'!$E$22</f>
        <v>0</v>
      </c>
      <c r="L13" s="36">
        <f t="shared" si="1"/>
        <v>0</v>
      </c>
      <c r="M13" s="36">
        <f>'11'!$E$35</f>
        <v>0</v>
      </c>
      <c r="N13" s="36">
        <f t="shared" si="2"/>
        <v>0</v>
      </c>
      <c r="O13" s="36">
        <f t="shared" si="3"/>
        <v>0</v>
      </c>
      <c r="P13" s="15">
        <f>'11'!$B$7</f>
        <v>0</v>
      </c>
      <c r="Q13" s="36" t="s">
        <v>81</v>
      </c>
      <c r="R13" s="14"/>
      <c r="S13" s="15"/>
      <c r="T13" s="15" t="s">
        <v>41</v>
      </c>
      <c r="U13" s="15">
        <f>'11'!$E$7</f>
        <v>0</v>
      </c>
    </row>
    <row r="14" spans="1:21" hidden="1" x14ac:dyDescent="0.25">
      <c r="A14" s="15">
        <v>12</v>
      </c>
      <c r="B14" s="35">
        <f>'12'!$B$4</f>
        <v>0</v>
      </c>
      <c r="C14" s="35">
        <f>'12'!$B$3</f>
        <v>0</v>
      </c>
      <c r="D14" s="15">
        <f>'12'!$B$5</f>
        <v>0</v>
      </c>
      <c r="E14" s="15">
        <f>'12'!$C$8</f>
        <v>0</v>
      </c>
      <c r="F14" s="15">
        <f>'12'!$B$8</f>
        <v>0</v>
      </c>
      <c r="G14" s="36">
        <f t="shared" si="0"/>
        <v>0</v>
      </c>
      <c r="H14" s="36">
        <v>0</v>
      </c>
      <c r="I14" s="36">
        <v>0</v>
      </c>
      <c r="J14" s="36">
        <f>M14*INTESTAZIONE!$C$16/100</f>
        <v>0</v>
      </c>
      <c r="K14" s="36">
        <f>'12'!$E$22</f>
        <v>0</v>
      </c>
      <c r="L14" s="36">
        <f t="shared" si="1"/>
        <v>0</v>
      </c>
      <c r="M14" s="36">
        <f>'12'!$E$35</f>
        <v>0</v>
      </c>
      <c r="N14" s="36">
        <f t="shared" si="2"/>
        <v>0</v>
      </c>
      <c r="O14" s="36">
        <f t="shared" si="3"/>
        <v>0</v>
      </c>
      <c r="P14" s="15">
        <f>'12'!$B$7</f>
        <v>0</v>
      </c>
      <c r="Q14" s="36" t="s">
        <v>81</v>
      </c>
      <c r="R14" s="14"/>
      <c r="S14" s="15"/>
      <c r="T14" s="15" t="s">
        <v>41</v>
      </c>
      <c r="U14" s="15">
        <f>'12'!$E$7</f>
        <v>0</v>
      </c>
    </row>
    <row r="15" spans="1:21" hidden="1" x14ac:dyDescent="0.25">
      <c r="A15" s="15">
        <v>13</v>
      </c>
      <c r="B15" s="35">
        <f>'13'!$B$4</f>
        <v>0</v>
      </c>
      <c r="C15" s="35">
        <f>'13'!$B$3</f>
        <v>0</v>
      </c>
      <c r="D15" s="15">
        <f>'13'!$B$5</f>
        <v>0</v>
      </c>
      <c r="E15" s="15">
        <f>'13'!$C$8</f>
        <v>0</v>
      </c>
      <c r="F15" s="15">
        <f>'13'!$B$8</f>
        <v>0</v>
      </c>
      <c r="G15" s="36">
        <f t="shared" si="0"/>
        <v>0</v>
      </c>
      <c r="H15" s="36">
        <v>0</v>
      </c>
      <c r="I15" s="36">
        <v>0</v>
      </c>
      <c r="J15" s="36">
        <f>M15*INTESTAZIONE!$C$16/100</f>
        <v>0</v>
      </c>
      <c r="K15" s="36">
        <f>'13'!$E$22</f>
        <v>0</v>
      </c>
      <c r="L15" s="36">
        <f t="shared" si="1"/>
        <v>0</v>
      </c>
      <c r="M15" s="36">
        <f>'13'!$E$35</f>
        <v>0</v>
      </c>
      <c r="N15" s="36">
        <f t="shared" si="2"/>
        <v>0</v>
      </c>
      <c r="O15" s="36">
        <f t="shared" si="3"/>
        <v>0</v>
      </c>
      <c r="P15" s="15">
        <f>'13'!$B$7</f>
        <v>0</v>
      </c>
      <c r="Q15" s="36" t="s">
        <v>81</v>
      </c>
      <c r="R15" s="14"/>
      <c r="S15" s="15"/>
      <c r="T15" s="15" t="s">
        <v>41</v>
      </c>
      <c r="U15" s="15">
        <f>'13'!$E$7</f>
        <v>0</v>
      </c>
    </row>
    <row r="16" spans="1:21" hidden="1" x14ac:dyDescent="0.25">
      <c r="A16" s="15">
        <v>14</v>
      </c>
      <c r="B16" s="35">
        <f>'14'!$B$4</f>
        <v>0</v>
      </c>
      <c r="C16" s="35">
        <f>'14'!$B$3</f>
        <v>0</v>
      </c>
      <c r="D16" s="15">
        <f>'14'!$B$5</f>
        <v>0</v>
      </c>
      <c r="E16" s="15">
        <f>'14'!$C$8</f>
        <v>0</v>
      </c>
      <c r="F16" s="15">
        <f>'14'!$B$8</f>
        <v>0</v>
      </c>
      <c r="G16" s="36">
        <f t="shared" si="0"/>
        <v>0</v>
      </c>
      <c r="H16" s="36">
        <v>0</v>
      </c>
      <c r="I16" s="36">
        <v>0</v>
      </c>
      <c r="J16" s="36">
        <f>M16*INTESTAZIONE!$C$16/100</f>
        <v>0</v>
      </c>
      <c r="K16" s="36">
        <f>'14'!$E$22</f>
        <v>0</v>
      </c>
      <c r="L16" s="36">
        <f t="shared" si="1"/>
        <v>0</v>
      </c>
      <c r="M16" s="36">
        <f>'14'!$E$35</f>
        <v>0</v>
      </c>
      <c r="N16" s="36">
        <f t="shared" si="2"/>
        <v>0</v>
      </c>
      <c r="O16" s="36">
        <f t="shared" si="3"/>
        <v>0</v>
      </c>
      <c r="P16" s="15">
        <f>'14'!$B$7</f>
        <v>0</v>
      </c>
      <c r="Q16" s="36" t="s">
        <v>81</v>
      </c>
      <c r="R16" s="14"/>
      <c r="S16" s="15"/>
      <c r="T16" s="15" t="s">
        <v>41</v>
      </c>
      <c r="U16" s="15">
        <f>'14'!$E$7</f>
        <v>0</v>
      </c>
    </row>
    <row r="17" spans="1:21" hidden="1" x14ac:dyDescent="0.25">
      <c r="A17" s="15">
        <v>15</v>
      </c>
      <c r="B17" s="35">
        <f>'15'!$B$4</f>
        <v>0</v>
      </c>
      <c r="C17" s="35">
        <f>'15'!$B$3</f>
        <v>0</v>
      </c>
      <c r="D17" s="15">
        <f>'15'!$B$5</f>
        <v>0</v>
      </c>
      <c r="E17" s="15">
        <f>'15'!$C$8</f>
        <v>0</v>
      </c>
      <c r="F17" s="15">
        <f>'15'!$B$8</f>
        <v>0</v>
      </c>
      <c r="G17" s="36">
        <f t="shared" si="0"/>
        <v>0</v>
      </c>
      <c r="H17" s="36">
        <v>0</v>
      </c>
      <c r="I17" s="36">
        <v>0</v>
      </c>
      <c r="J17" s="36">
        <f>M17*INTESTAZIONE!$C$16/100</f>
        <v>0</v>
      </c>
      <c r="K17" s="36">
        <f>'15'!$E$22</f>
        <v>0</v>
      </c>
      <c r="L17" s="36">
        <f t="shared" si="1"/>
        <v>0</v>
      </c>
      <c r="M17" s="36">
        <f>'15'!$E$35</f>
        <v>0</v>
      </c>
      <c r="N17" s="36">
        <f t="shared" si="2"/>
        <v>0</v>
      </c>
      <c r="O17" s="36">
        <f t="shared" si="3"/>
        <v>0</v>
      </c>
      <c r="P17" s="15">
        <f>'15'!$B$7</f>
        <v>0</v>
      </c>
      <c r="Q17" s="36" t="s">
        <v>81</v>
      </c>
      <c r="R17" s="14"/>
      <c r="S17" s="15"/>
      <c r="T17" s="15" t="s">
        <v>41</v>
      </c>
      <c r="U17" s="15">
        <f>'15'!$E$7</f>
        <v>0</v>
      </c>
    </row>
    <row r="18" spans="1:21" hidden="1" x14ac:dyDescent="0.25">
      <c r="A18" s="15">
        <v>16</v>
      </c>
      <c r="B18" s="35">
        <f>'16'!$B$4</f>
        <v>0</v>
      </c>
      <c r="C18" s="35">
        <f>'16'!$B$3</f>
        <v>0</v>
      </c>
      <c r="D18" s="15">
        <f>'16'!$B$5</f>
        <v>0</v>
      </c>
      <c r="E18" s="15">
        <f>'16'!$C$8</f>
        <v>0</v>
      </c>
      <c r="F18" s="15">
        <f>'16'!$B$8</f>
        <v>0</v>
      </c>
      <c r="G18" s="36">
        <f t="shared" si="0"/>
        <v>0</v>
      </c>
      <c r="H18" s="36">
        <v>0</v>
      </c>
      <c r="I18" s="36">
        <v>0</v>
      </c>
      <c r="J18" s="36">
        <f>M18*INTESTAZIONE!$C$16/100</f>
        <v>0</v>
      </c>
      <c r="K18" s="36">
        <f>'16'!$E$22</f>
        <v>0</v>
      </c>
      <c r="L18" s="36">
        <f t="shared" si="1"/>
        <v>0</v>
      </c>
      <c r="M18" s="36">
        <f>'16'!$E$35</f>
        <v>0</v>
      </c>
      <c r="N18" s="36">
        <f t="shared" si="2"/>
        <v>0</v>
      </c>
      <c r="O18" s="36">
        <f t="shared" si="3"/>
        <v>0</v>
      </c>
      <c r="P18" s="15">
        <f>'16'!$B$7</f>
        <v>0</v>
      </c>
      <c r="Q18" s="36" t="s">
        <v>81</v>
      </c>
      <c r="R18" s="14"/>
      <c r="S18" s="15"/>
      <c r="T18" s="15" t="s">
        <v>41</v>
      </c>
      <c r="U18" s="15">
        <f>'16'!$E$7</f>
        <v>0</v>
      </c>
    </row>
    <row r="19" spans="1:21" hidden="1" x14ac:dyDescent="0.25">
      <c r="A19" s="15">
        <v>17</v>
      </c>
      <c r="B19" s="35">
        <f>'17'!$B$4</f>
        <v>0</v>
      </c>
      <c r="C19" s="35">
        <f>'17'!$B$3</f>
        <v>0</v>
      </c>
      <c r="D19" s="15">
        <f>'17'!$B$5</f>
        <v>0</v>
      </c>
      <c r="E19" s="15">
        <f>'17'!$C$8</f>
        <v>0</v>
      </c>
      <c r="F19" s="15">
        <f>'17'!$B$8</f>
        <v>0</v>
      </c>
      <c r="G19" s="36">
        <f t="shared" si="0"/>
        <v>0</v>
      </c>
      <c r="H19" s="36">
        <v>0</v>
      </c>
      <c r="I19" s="36">
        <v>0</v>
      </c>
      <c r="J19" s="36">
        <f>M19*INTESTAZIONE!$C$16/100</f>
        <v>0</v>
      </c>
      <c r="K19" s="36">
        <f>'17'!$E$22</f>
        <v>0</v>
      </c>
      <c r="L19" s="36">
        <f t="shared" si="1"/>
        <v>0</v>
      </c>
      <c r="M19" s="36">
        <f>'17'!$E$35</f>
        <v>0</v>
      </c>
      <c r="N19" s="36">
        <f t="shared" si="2"/>
        <v>0</v>
      </c>
      <c r="O19" s="36">
        <f t="shared" si="3"/>
        <v>0</v>
      </c>
      <c r="P19" s="15">
        <f>'17'!$B$7</f>
        <v>0</v>
      </c>
      <c r="Q19" s="36" t="s">
        <v>81</v>
      </c>
      <c r="R19" s="14"/>
      <c r="S19" s="15"/>
      <c r="T19" s="15" t="s">
        <v>41</v>
      </c>
      <c r="U19" s="15">
        <f>'17'!$E$7</f>
        <v>0</v>
      </c>
    </row>
    <row r="20" spans="1:21" hidden="1" x14ac:dyDescent="0.25">
      <c r="A20" s="15">
        <v>18</v>
      </c>
      <c r="B20" s="35">
        <f>'18'!$B$4</f>
        <v>0</v>
      </c>
      <c r="C20" s="35">
        <f>'18'!$B$3</f>
        <v>0</v>
      </c>
      <c r="D20" s="15">
        <f>'18'!$B$5</f>
        <v>0</v>
      </c>
      <c r="E20" s="15">
        <f>'18'!$C$8</f>
        <v>0</v>
      </c>
      <c r="F20" s="15">
        <f>'18'!$B$8</f>
        <v>0</v>
      </c>
      <c r="G20" s="36">
        <f t="shared" si="0"/>
        <v>0</v>
      </c>
      <c r="H20" s="36">
        <v>0</v>
      </c>
      <c r="I20" s="36">
        <v>0</v>
      </c>
      <c r="J20" s="36">
        <f>M20*INTESTAZIONE!$C$16/100</f>
        <v>0</v>
      </c>
      <c r="K20" s="36">
        <f>'18'!$E$22</f>
        <v>0</v>
      </c>
      <c r="L20" s="36">
        <f t="shared" si="1"/>
        <v>0</v>
      </c>
      <c r="M20" s="36">
        <f>'18'!$E$35</f>
        <v>0</v>
      </c>
      <c r="N20" s="36">
        <f t="shared" si="2"/>
        <v>0</v>
      </c>
      <c r="O20" s="36">
        <f t="shared" si="3"/>
        <v>0</v>
      </c>
      <c r="P20" s="15">
        <f>'18'!$B$7</f>
        <v>0</v>
      </c>
      <c r="Q20" s="36" t="s">
        <v>81</v>
      </c>
      <c r="R20" s="14"/>
      <c r="S20" s="15"/>
      <c r="T20" s="15" t="s">
        <v>41</v>
      </c>
      <c r="U20" s="15">
        <f>'18'!$E$7</f>
        <v>0</v>
      </c>
    </row>
    <row r="21" spans="1:21" hidden="1" x14ac:dyDescent="0.25">
      <c r="A21" s="15">
        <v>19</v>
      </c>
      <c r="B21" s="35">
        <f>'19'!$B$4</f>
        <v>0</v>
      </c>
      <c r="C21" s="35">
        <f>'19'!$B$3</f>
        <v>0</v>
      </c>
      <c r="D21" s="15">
        <f>'19'!$B$5</f>
        <v>0</v>
      </c>
      <c r="E21" s="15">
        <f>'19'!$C$8</f>
        <v>0</v>
      </c>
      <c r="F21" s="15">
        <f>'19'!$B$8</f>
        <v>0</v>
      </c>
      <c r="G21" s="36">
        <f t="shared" si="0"/>
        <v>0</v>
      </c>
      <c r="H21" s="36">
        <v>0</v>
      </c>
      <c r="I21" s="36">
        <v>0</v>
      </c>
      <c r="J21" s="36">
        <f>M21*INTESTAZIONE!$C$16/100</f>
        <v>0</v>
      </c>
      <c r="K21" s="36">
        <f>'19'!$E$22</f>
        <v>0</v>
      </c>
      <c r="L21" s="36">
        <f t="shared" si="1"/>
        <v>0</v>
      </c>
      <c r="M21" s="36">
        <f>'19'!$E$35</f>
        <v>0</v>
      </c>
      <c r="N21" s="36">
        <f t="shared" si="2"/>
        <v>0</v>
      </c>
      <c r="O21" s="36">
        <f t="shared" si="3"/>
        <v>0</v>
      </c>
      <c r="P21" s="15">
        <f>'19'!$B$7</f>
        <v>0</v>
      </c>
      <c r="Q21" s="36" t="s">
        <v>81</v>
      </c>
      <c r="R21" s="14"/>
      <c r="S21" s="15"/>
      <c r="T21" s="15" t="s">
        <v>41</v>
      </c>
      <c r="U21" s="15">
        <f>'19'!$E$7</f>
        <v>0</v>
      </c>
    </row>
    <row r="22" spans="1:21" hidden="1" x14ac:dyDescent="0.25">
      <c r="A22" s="15">
        <v>20</v>
      </c>
      <c r="B22" s="35">
        <f>'20'!$B$4</f>
        <v>0</v>
      </c>
      <c r="C22" s="35">
        <f>'20'!$B$3</f>
        <v>0</v>
      </c>
      <c r="D22" s="15">
        <f>'20'!$B$5</f>
        <v>0</v>
      </c>
      <c r="E22" s="15">
        <f>'20'!$C$8</f>
        <v>0</v>
      </c>
      <c r="F22" s="15">
        <f>'20'!$B$8</f>
        <v>0</v>
      </c>
      <c r="G22" s="36">
        <f t="shared" si="0"/>
        <v>0</v>
      </c>
      <c r="H22" s="36">
        <v>0</v>
      </c>
      <c r="I22" s="36">
        <v>0</v>
      </c>
      <c r="J22" s="36">
        <f>M22*INTESTAZIONE!$C$16/100</f>
        <v>0</v>
      </c>
      <c r="K22" s="36">
        <f>'20'!$E$22</f>
        <v>0</v>
      </c>
      <c r="L22" s="36">
        <f t="shared" si="1"/>
        <v>0</v>
      </c>
      <c r="M22" s="36">
        <f>'20'!$E$35</f>
        <v>0</v>
      </c>
      <c r="N22" s="36">
        <f t="shared" si="2"/>
        <v>0</v>
      </c>
      <c r="O22" s="36">
        <f t="shared" si="3"/>
        <v>0</v>
      </c>
      <c r="P22" s="15">
        <f>'20'!$B$7</f>
        <v>0</v>
      </c>
      <c r="Q22" s="36" t="s">
        <v>81</v>
      </c>
      <c r="R22" s="14"/>
      <c r="S22" s="15"/>
      <c r="T22" s="15" t="s">
        <v>41</v>
      </c>
      <c r="U22" s="15">
        <f>'20'!$E$7</f>
        <v>0</v>
      </c>
    </row>
    <row r="23" spans="1:21" ht="23.25" customHeight="1" x14ac:dyDescent="0.25">
      <c r="A23" s="117" t="s">
        <v>20</v>
      </c>
      <c r="B23" s="118"/>
      <c r="C23" s="118"/>
      <c r="D23" s="118"/>
      <c r="E23" s="118"/>
      <c r="F23" s="119"/>
      <c r="G23" s="51">
        <f t="shared" ref="G23:L23" si="4">SUM(G3:G22)</f>
        <v>0</v>
      </c>
      <c r="H23" s="51">
        <f t="shared" si="4"/>
        <v>0</v>
      </c>
      <c r="I23" s="51">
        <f t="shared" si="4"/>
        <v>0</v>
      </c>
      <c r="J23" s="51">
        <f t="shared" si="4"/>
        <v>0.24599999999999997</v>
      </c>
      <c r="K23" s="51">
        <f t="shared" si="4"/>
        <v>1639.7539999999999</v>
      </c>
      <c r="L23" s="51">
        <f t="shared" si="4"/>
        <v>0</v>
      </c>
      <c r="M23" s="51">
        <f>SUM(M3:M22)</f>
        <v>1640</v>
      </c>
      <c r="N23" s="51">
        <f t="shared" ref="N23:O23" si="5">SUM(N3:N22)</f>
        <v>8.1999999999999993</v>
      </c>
      <c r="O23" s="51">
        <f t="shared" si="5"/>
        <v>1631.8</v>
      </c>
      <c r="P23" s="51"/>
      <c r="Q23" s="37"/>
      <c r="R23" s="14"/>
      <c r="S23" s="14"/>
      <c r="T23" s="15"/>
      <c r="U23" s="14"/>
    </row>
    <row r="24" spans="1:21" s="58" customFormat="1" x14ac:dyDescent="0.25">
      <c r="A24" s="54"/>
      <c r="B24" s="54"/>
      <c r="C24" s="54"/>
      <c r="D24" s="54"/>
      <c r="E24" s="54"/>
      <c r="F24" s="55" t="s">
        <v>22</v>
      </c>
      <c r="G24" s="55"/>
      <c r="H24" s="55"/>
      <c r="I24" s="55"/>
      <c r="J24" s="55"/>
      <c r="K24" s="55"/>
      <c r="L24" s="55" t="s">
        <v>44</v>
      </c>
      <c r="M24" s="56">
        <f>'1'!E35+'2'!E35+'3'!E35+'4'!E35+'5'!E35+'6'!E35+'7'!E35+'8'!E35+'9'!E35+'10'!E35+'11'!E35+'12'!E35+'13'!E35+'14'!E35+'15'!E35+'16'!E35+'17'!E35+'18'!E35+'19'!E35+'20'!E35</f>
        <v>1640</v>
      </c>
      <c r="N24" s="57" t="str">
        <f>IF(M23=M24,"OK","NO")</f>
        <v>OK</v>
      </c>
      <c r="O24" s="56"/>
      <c r="P24" s="56"/>
      <c r="Q24" s="56"/>
      <c r="R24" s="60"/>
      <c r="S24" s="57"/>
      <c r="T24" s="60"/>
      <c r="U24" s="60"/>
    </row>
    <row r="25" spans="1:21" ht="15" customHeight="1" x14ac:dyDescent="0.25"/>
    <row r="26" spans="1:21" x14ac:dyDescent="0.25">
      <c r="D26" s="43"/>
      <c r="E26" s="43"/>
      <c r="F26" s="43"/>
      <c r="G26" s="43"/>
      <c r="H26" s="43"/>
      <c r="I26" s="43"/>
      <c r="J26" s="115" t="s">
        <v>21</v>
      </c>
      <c r="K26" s="116"/>
      <c r="L26" s="116"/>
      <c r="M26" s="116"/>
      <c r="N26" s="116"/>
      <c r="O26" s="116"/>
      <c r="P26" s="116"/>
      <c r="Q26" s="116"/>
      <c r="R26" s="87"/>
      <c r="S26" s="43"/>
      <c r="T26" s="43"/>
      <c r="U26" s="43"/>
    </row>
    <row r="27" spans="1:21" x14ac:dyDescent="0.25">
      <c r="C27" s="45"/>
      <c r="E27" s="43"/>
      <c r="F27" s="43"/>
      <c r="G27" s="43"/>
      <c r="H27" s="43"/>
      <c r="I27" s="43"/>
      <c r="J27" s="115" t="str">
        <f>INTESTAZIONE!B2</f>
        <v>Lo scoiattolo</v>
      </c>
      <c r="K27" s="116"/>
      <c r="L27" s="116"/>
      <c r="M27" s="116"/>
      <c r="N27" s="116"/>
      <c r="O27" s="116"/>
      <c r="P27" s="116"/>
      <c r="Q27" s="116"/>
      <c r="R27" s="87"/>
      <c r="S27" s="43"/>
      <c r="T27" s="43"/>
    </row>
    <row r="28" spans="1:21" x14ac:dyDescent="0.25">
      <c r="C28" s="45"/>
      <c r="E28" s="43"/>
      <c r="F28" s="43"/>
      <c r="G28" s="43"/>
      <c r="H28" s="43"/>
      <c r="I28" s="43"/>
      <c r="J28" s="115" t="str">
        <f>INTESTAZIONE!B3</f>
        <v>Sfalcio erba opere fisse di acquedotto, fognatura e depurazione comuni di Dego, Piana Crixia e Giusvalla</v>
      </c>
      <c r="K28" s="116"/>
      <c r="L28" s="116"/>
      <c r="M28" s="116"/>
      <c r="N28" s="116"/>
      <c r="O28" s="116"/>
      <c r="P28" s="116"/>
      <c r="Q28" s="116"/>
      <c r="R28" s="86"/>
      <c r="S28" s="43"/>
      <c r="T28" s="43"/>
    </row>
    <row r="29" spans="1:21" x14ac:dyDescent="0.25">
      <c r="C29" s="45"/>
      <c r="E29" s="43"/>
      <c r="F29" s="43"/>
      <c r="G29" s="43"/>
      <c r="H29" s="43"/>
      <c r="I29" s="43"/>
      <c r="J29" s="115" t="str">
        <f>INTESTAZIONE!F7</f>
        <v>Affidamento n° 099/24 del 13/06/2024</v>
      </c>
      <c r="K29" s="116"/>
      <c r="L29" s="116"/>
      <c r="M29" s="116"/>
      <c r="N29" s="116"/>
      <c r="O29" s="116"/>
      <c r="P29" s="116"/>
      <c r="Q29" s="116"/>
      <c r="R29" s="43"/>
      <c r="S29" s="43"/>
      <c r="T29" s="43"/>
    </row>
    <row r="30" spans="1:21" x14ac:dyDescent="0.25">
      <c r="C30" s="45"/>
      <c r="E30" s="43"/>
      <c r="F30" s="43"/>
      <c r="G30" s="43"/>
      <c r="H30" s="43"/>
      <c r="I30" s="43"/>
      <c r="J30" s="115" t="str">
        <f>INTESTAZIONE!F12</f>
        <v>SAL n.1 del 30/08/2024</v>
      </c>
      <c r="K30" s="116"/>
      <c r="L30" s="116"/>
      <c r="M30" s="116"/>
      <c r="N30" s="116"/>
      <c r="O30" s="116"/>
      <c r="P30" s="116"/>
      <c r="Q30" s="116"/>
      <c r="R30" s="43"/>
      <c r="S30" s="43"/>
      <c r="T30" s="43"/>
    </row>
    <row r="31" spans="1:21" x14ac:dyDescent="0.25">
      <c r="C31" s="45"/>
      <c r="E31" s="43"/>
      <c r="F31" s="43"/>
      <c r="G31" s="43"/>
      <c r="H31" s="43"/>
      <c r="I31" s="43"/>
      <c r="J31" s="115" t="s">
        <v>83</v>
      </c>
      <c r="K31" s="116"/>
      <c r="L31" s="116"/>
      <c r="M31" s="116"/>
      <c r="N31" s="116"/>
      <c r="O31" s="116"/>
      <c r="P31" s="116"/>
      <c r="Q31" s="116"/>
      <c r="R31" s="43"/>
      <c r="S31" s="43"/>
      <c r="T31" s="43"/>
    </row>
    <row r="32" spans="1:21" ht="51" x14ac:dyDescent="0.25">
      <c r="C32" s="45"/>
      <c r="G32" s="44"/>
      <c r="H32" s="44"/>
      <c r="I32" s="44"/>
      <c r="J32" s="24" t="s">
        <v>2</v>
      </c>
      <c r="K32" s="24" t="s">
        <v>29</v>
      </c>
      <c r="L32" s="24" t="s">
        <v>30</v>
      </c>
      <c r="M32" s="25" t="s">
        <v>42</v>
      </c>
      <c r="N32" s="84" t="s">
        <v>36</v>
      </c>
      <c r="O32" s="50" t="s">
        <v>23</v>
      </c>
      <c r="P32" s="24" t="s">
        <v>15</v>
      </c>
      <c r="Q32" s="25" t="s">
        <v>43</v>
      </c>
      <c r="R32" s="52"/>
      <c r="T32" s="52"/>
      <c r="U32" s="52"/>
    </row>
    <row r="33" spans="3:21" x14ac:dyDescent="0.25">
      <c r="C33" s="45"/>
      <c r="G33" s="38"/>
      <c r="H33" s="38"/>
      <c r="I33" s="38"/>
      <c r="J33" s="15" t="str">
        <f t="shared" ref="J33:J52" si="6">D3</f>
        <v>Dego</v>
      </c>
      <c r="K33" s="15" t="str">
        <f t="shared" ref="K33:K52" si="7">E3</f>
        <v>G/A99/DEG/4444/0</v>
      </c>
      <c r="L33" s="15" t="str">
        <f t="shared" ref="L33:L52" si="8">F3</f>
        <v>DEG_Lamino_legna_MOA</v>
      </c>
      <c r="M33" s="36">
        <f>M3</f>
        <v>1640</v>
      </c>
      <c r="N33" s="85">
        <f>N3</f>
        <v>8.1999999999999993</v>
      </c>
      <c r="O33" s="36">
        <f>O3</f>
        <v>1631.8</v>
      </c>
      <c r="P33" s="36"/>
      <c r="Q33" s="15"/>
      <c r="R33" s="38"/>
      <c r="U33" s="53"/>
    </row>
    <row r="34" spans="3:21" hidden="1" x14ac:dyDescent="0.25">
      <c r="C34" s="45"/>
      <c r="G34" s="38"/>
      <c r="H34" s="38"/>
      <c r="I34" s="38"/>
      <c r="J34" s="15">
        <f t="shared" si="6"/>
        <v>0</v>
      </c>
      <c r="K34" s="15">
        <f t="shared" si="7"/>
        <v>0</v>
      </c>
      <c r="L34" s="15">
        <f t="shared" si="8"/>
        <v>0</v>
      </c>
      <c r="M34" s="36">
        <f t="shared" ref="M34:N52" si="9">M4</f>
        <v>0</v>
      </c>
      <c r="N34" s="85">
        <f t="shared" si="9"/>
        <v>0</v>
      </c>
      <c r="O34" s="36">
        <f t="shared" ref="O34" si="10">O4</f>
        <v>0</v>
      </c>
      <c r="P34" s="36"/>
      <c r="Q34" s="15"/>
      <c r="R34" s="38"/>
      <c r="T34" s="53"/>
      <c r="U34" s="53"/>
    </row>
    <row r="35" spans="3:21" hidden="1" x14ac:dyDescent="0.25">
      <c r="C35" s="45"/>
      <c r="G35" s="38"/>
      <c r="H35" s="38"/>
      <c r="I35" s="38"/>
      <c r="J35" s="15">
        <f t="shared" si="6"/>
        <v>0</v>
      </c>
      <c r="K35" s="15">
        <f t="shared" si="7"/>
        <v>0</v>
      </c>
      <c r="L35" s="15">
        <f t="shared" si="8"/>
        <v>0</v>
      </c>
      <c r="M35" s="36">
        <f t="shared" si="9"/>
        <v>0</v>
      </c>
      <c r="N35" s="85">
        <f t="shared" si="9"/>
        <v>0</v>
      </c>
      <c r="O35" s="36">
        <f t="shared" ref="O35" si="11">O5</f>
        <v>0</v>
      </c>
      <c r="P35" s="36"/>
      <c r="Q35" s="15"/>
      <c r="R35" s="38"/>
      <c r="T35" s="53"/>
      <c r="U35" s="53"/>
    </row>
    <row r="36" spans="3:21" hidden="1" x14ac:dyDescent="0.25">
      <c r="C36" s="45"/>
      <c r="G36" s="38"/>
      <c r="H36" s="38"/>
      <c r="I36" s="38"/>
      <c r="J36" s="15">
        <f t="shared" si="6"/>
        <v>0</v>
      </c>
      <c r="K36" s="15">
        <f t="shared" si="7"/>
        <v>0</v>
      </c>
      <c r="L36" s="15">
        <f t="shared" si="8"/>
        <v>0</v>
      </c>
      <c r="M36" s="36">
        <f t="shared" si="9"/>
        <v>0</v>
      </c>
      <c r="N36" s="85">
        <f t="shared" si="9"/>
        <v>0</v>
      </c>
      <c r="O36" s="36">
        <f t="shared" ref="O36" si="12">O6</f>
        <v>0</v>
      </c>
      <c r="P36" s="36"/>
      <c r="Q36" s="15"/>
      <c r="R36" s="38"/>
      <c r="T36" s="53"/>
      <c r="U36" s="53"/>
    </row>
    <row r="37" spans="3:21" hidden="1" x14ac:dyDescent="0.25">
      <c r="C37" s="45"/>
      <c r="G37" s="38"/>
      <c r="H37" s="38"/>
      <c r="I37" s="38"/>
      <c r="J37" s="15">
        <f t="shared" si="6"/>
        <v>0</v>
      </c>
      <c r="K37" s="15">
        <f t="shared" si="7"/>
        <v>0</v>
      </c>
      <c r="L37" s="15">
        <f t="shared" si="8"/>
        <v>0</v>
      </c>
      <c r="M37" s="36">
        <f t="shared" si="9"/>
        <v>0</v>
      </c>
      <c r="N37" s="85">
        <f t="shared" si="9"/>
        <v>0</v>
      </c>
      <c r="O37" s="36">
        <f t="shared" ref="O37" si="13">O7</f>
        <v>0</v>
      </c>
      <c r="P37" s="36"/>
      <c r="Q37" s="15"/>
      <c r="R37" s="38"/>
      <c r="T37" s="53"/>
      <c r="U37" s="53"/>
    </row>
    <row r="38" spans="3:21" hidden="1" x14ac:dyDescent="0.25">
      <c r="C38" s="45"/>
      <c r="G38" s="38"/>
      <c r="H38" s="38"/>
      <c r="I38" s="38"/>
      <c r="J38" s="15">
        <f t="shared" si="6"/>
        <v>0</v>
      </c>
      <c r="K38" s="15">
        <f t="shared" si="7"/>
        <v>0</v>
      </c>
      <c r="L38" s="15">
        <f t="shared" si="8"/>
        <v>0</v>
      </c>
      <c r="M38" s="36">
        <f t="shared" si="9"/>
        <v>0</v>
      </c>
      <c r="N38" s="85">
        <f t="shared" si="9"/>
        <v>0</v>
      </c>
      <c r="O38" s="36">
        <f t="shared" ref="O38" si="14">O8</f>
        <v>0</v>
      </c>
      <c r="P38" s="36"/>
      <c r="Q38" s="15"/>
      <c r="R38" s="38"/>
      <c r="T38" s="53"/>
      <c r="U38" s="53"/>
    </row>
    <row r="39" spans="3:21" hidden="1" x14ac:dyDescent="0.25">
      <c r="C39" s="45"/>
      <c r="G39" s="38"/>
      <c r="H39" s="38"/>
      <c r="I39" s="38"/>
      <c r="J39" s="15">
        <f t="shared" si="6"/>
        <v>0</v>
      </c>
      <c r="K39" s="15">
        <f t="shared" si="7"/>
        <v>0</v>
      </c>
      <c r="L39" s="15">
        <f t="shared" si="8"/>
        <v>0</v>
      </c>
      <c r="M39" s="36">
        <f t="shared" si="9"/>
        <v>0</v>
      </c>
      <c r="N39" s="85">
        <f t="shared" si="9"/>
        <v>0</v>
      </c>
      <c r="O39" s="36">
        <f t="shared" ref="O39" si="15">O9</f>
        <v>0</v>
      </c>
      <c r="P39" s="36"/>
      <c r="Q39" s="15"/>
      <c r="R39" s="38"/>
      <c r="T39" s="53"/>
      <c r="U39" s="53"/>
    </row>
    <row r="40" spans="3:21" hidden="1" x14ac:dyDescent="0.25">
      <c r="C40" s="45"/>
      <c r="G40" s="38"/>
      <c r="H40" s="38"/>
      <c r="I40" s="38"/>
      <c r="J40" s="15">
        <f t="shared" si="6"/>
        <v>0</v>
      </c>
      <c r="K40" s="15">
        <f t="shared" si="7"/>
        <v>0</v>
      </c>
      <c r="L40" s="15">
        <f t="shared" si="8"/>
        <v>0</v>
      </c>
      <c r="M40" s="36">
        <f t="shared" si="9"/>
        <v>0</v>
      </c>
      <c r="N40" s="85">
        <f t="shared" si="9"/>
        <v>0</v>
      </c>
      <c r="O40" s="36">
        <f t="shared" ref="O40" si="16">O10</f>
        <v>0</v>
      </c>
      <c r="P40" s="15"/>
      <c r="Q40" s="15"/>
      <c r="R40" s="38"/>
      <c r="T40" s="38"/>
      <c r="U40" s="53"/>
    </row>
    <row r="41" spans="3:21" hidden="1" x14ac:dyDescent="0.25">
      <c r="C41" s="45"/>
      <c r="G41" s="38"/>
      <c r="H41" s="38"/>
      <c r="I41" s="38"/>
      <c r="J41" s="15">
        <f t="shared" si="6"/>
        <v>0</v>
      </c>
      <c r="K41" s="15">
        <f t="shared" si="7"/>
        <v>0</v>
      </c>
      <c r="L41" s="15">
        <f t="shared" si="8"/>
        <v>0</v>
      </c>
      <c r="M41" s="36">
        <f t="shared" si="9"/>
        <v>0</v>
      </c>
      <c r="N41" s="85">
        <f t="shared" si="9"/>
        <v>0</v>
      </c>
      <c r="O41" s="36">
        <f t="shared" ref="O41" si="17">O11</f>
        <v>0</v>
      </c>
      <c r="P41" s="36"/>
      <c r="Q41" s="15"/>
      <c r="R41" s="38"/>
      <c r="U41" s="53"/>
    </row>
    <row r="42" spans="3:21" hidden="1" x14ac:dyDescent="0.25">
      <c r="C42" s="45"/>
      <c r="G42" s="38"/>
      <c r="H42" s="38"/>
      <c r="I42" s="38"/>
      <c r="J42" s="15">
        <f t="shared" si="6"/>
        <v>0</v>
      </c>
      <c r="K42" s="15">
        <f t="shared" si="7"/>
        <v>0</v>
      </c>
      <c r="L42" s="15">
        <f t="shared" si="8"/>
        <v>0</v>
      </c>
      <c r="M42" s="36">
        <f t="shared" si="9"/>
        <v>0</v>
      </c>
      <c r="N42" s="85">
        <f t="shared" si="9"/>
        <v>0</v>
      </c>
      <c r="O42" s="36">
        <f t="shared" ref="O42" si="18">O12</f>
        <v>0</v>
      </c>
      <c r="P42" s="36"/>
      <c r="Q42" s="15"/>
      <c r="R42" s="38"/>
      <c r="T42" s="53"/>
      <c r="U42" s="53"/>
    </row>
    <row r="43" spans="3:21" hidden="1" x14ac:dyDescent="0.25">
      <c r="C43" s="45"/>
      <c r="G43" s="38"/>
      <c r="H43" s="38"/>
      <c r="I43" s="38"/>
      <c r="J43" s="15">
        <f t="shared" si="6"/>
        <v>0</v>
      </c>
      <c r="K43" s="15">
        <f t="shared" si="7"/>
        <v>0</v>
      </c>
      <c r="L43" s="15">
        <f t="shared" si="8"/>
        <v>0</v>
      </c>
      <c r="M43" s="36">
        <f t="shared" si="9"/>
        <v>0</v>
      </c>
      <c r="N43" s="85">
        <f t="shared" si="9"/>
        <v>0</v>
      </c>
      <c r="O43" s="36">
        <f t="shared" ref="O43" si="19">O13</f>
        <v>0</v>
      </c>
      <c r="P43" s="36"/>
      <c r="Q43" s="15"/>
      <c r="R43" s="38"/>
      <c r="T43" s="53"/>
      <c r="U43" s="53"/>
    </row>
    <row r="44" spans="3:21" hidden="1" x14ac:dyDescent="0.25">
      <c r="C44" s="45"/>
      <c r="G44" s="38"/>
      <c r="H44" s="38"/>
      <c r="I44" s="38"/>
      <c r="J44" s="15">
        <f t="shared" si="6"/>
        <v>0</v>
      </c>
      <c r="K44" s="15">
        <f t="shared" si="7"/>
        <v>0</v>
      </c>
      <c r="L44" s="15">
        <f t="shared" si="8"/>
        <v>0</v>
      </c>
      <c r="M44" s="36">
        <f t="shared" si="9"/>
        <v>0</v>
      </c>
      <c r="N44" s="85">
        <f t="shared" si="9"/>
        <v>0</v>
      </c>
      <c r="O44" s="36">
        <f t="shared" ref="O44" si="20">O14</f>
        <v>0</v>
      </c>
      <c r="P44" s="36"/>
      <c r="Q44" s="15"/>
      <c r="R44" s="38"/>
      <c r="T44" s="53"/>
      <c r="U44" s="53"/>
    </row>
    <row r="45" spans="3:21" hidden="1" x14ac:dyDescent="0.25">
      <c r="C45" s="45"/>
      <c r="G45" s="38"/>
      <c r="H45" s="38"/>
      <c r="I45" s="38"/>
      <c r="J45" s="15">
        <f t="shared" si="6"/>
        <v>0</v>
      </c>
      <c r="K45" s="15">
        <f t="shared" si="7"/>
        <v>0</v>
      </c>
      <c r="L45" s="15">
        <f t="shared" si="8"/>
        <v>0</v>
      </c>
      <c r="M45" s="36">
        <f t="shared" si="9"/>
        <v>0</v>
      </c>
      <c r="N45" s="85">
        <f t="shared" si="9"/>
        <v>0</v>
      </c>
      <c r="O45" s="36">
        <f t="shared" ref="O45" si="21">O15</f>
        <v>0</v>
      </c>
      <c r="P45" s="36"/>
      <c r="Q45" s="15"/>
      <c r="R45" s="38"/>
      <c r="T45" s="53"/>
      <c r="U45" s="53"/>
    </row>
    <row r="46" spans="3:21" hidden="1" x14ac:dyDescent="0.25">
      <c r="C46" s="45"/>
      <c r="G46" s="38"/>
      <c r="H46" s="38"/>
      <c r="I46" s="38"/>
      <c r="J46" s="15">
        <f t="shared" si="6"/>
        <v>0</v>
      </c>
      <c r="K46" s="15">
        <f t="shared" si="7"/>
        <v>0</v>
      </c>
      <c r="L46" s="15">
        <f t="shared" si="8"/>
        <v>0</v>
      </c>
      <c r="M46" s="36">
        <f t="shared" si="9"/>
        <v>0</v>
      </c>
      <c r="N46" s="85">
        <f t="shared" si="9"/>
        <v>0</v>
      </c>
      <c r="O46" s="36">
        <f t="shared" ref="O46" si="22">O16</f>
        <v>0</v>
      </c>
      <c r="P46" s="36"/>
      <c r="Q46" s="15"/>
      <c r="R46" s="38"/>
      <c r="T46" s="53"/>
      <c r="U46" s="53"/>
    </row>
    <row r="47" spans="3:21" hidden="1" x14ac:dyDescent="0.25">
      <c r="C47" s="45"/>
      <c r="G47" s="38"/>
      <c r="H47" s="38"/>
      <c r="I47" s="38"/>
      <c r="J47" s="15">
        <f t="shared" si="6"/>
        <v>0</v>
      </c>
      <c r="K47" s="15">
        <f t="shared" si="7"/>
        <v>0</v>
      </c>
      <c r="L47" s="15">
        <f t="shared" si="8"/>
        <v>0</v>
      </c>
      <c r="M47" s="36">
        <f t="shared" si="9"/>
        <v>0</v>
      </c>
      <c r="N47" s="85">
        <f t="shared" si="9"/>
        <v>0</v>
      </c>
      <c r="O47" s="36">
        <f t="shared" ref="O47" si="23">O17</f>
        <v>0</v>
      </c>
      <c r="P47" s="36"/>
      <c r="Q47" s="15"/>
      <c r="R47" s="38"/>
      <c r="T47" s="53"/>
      <c r="U47" s="53"/>
    </row>
    <row r="48" spans="3:21" hidden="1" x14ac:dyDescent="0.25">
      <c r="C48" s="45"/>
      <c r="G48" s="38"/>
      <c r="H48" s="38"/>
      <c r="I48" s="38"/>
      <c r="J48" s="15">
        <f t="shared" si="6"/>
        <v>0</v>
      </c>
      <c r="K48" s="15">
        <f t="shared" si="7"/>
        <v>0</v>
      </c>
      <c r="L48" s="15">
        <f t="shared" si="8"/>
        <v>0</v>
      </c>
      <c r="M48" s="36">
        <f t="shared" si="9"/>
        <v>0</v>
      </c>
      <c r="N48" s="85">
        <f t="shared" si="9"/>
        <v>0</v>
      </c>
      <c r="O48" s="36">
        <f t="shared" ref="O48" si="24">O18</f>
        <v>0</v>
      </c>
      <c r="P48" s="15"/>
      <c r="Q48" s="15"/>
      <c r="R48" s="38"/>
      <c r="T48" s="38"/>
      <c r="U48" s="53"/>
    </row>
    <row r="49" spans="3:21" hidden="1" x14ac:dyDescent="0.25">
      <c r="C49" s="45"/>
      <c r="G49" s="38"/>
      <c r="H49" s="38"/>
      <c r="I49" s="38"/>
      <c r="J49" s="15">
        <f t="shared" si="6"/>
        <v>0</v>
      </c>
      <c r="K49" s="15">
        <f t="shared" si="7"/>
        <v>0</v>
      </c>
      <c r="L49" s="15">
        <f t="shared" si="8"/>
        <v>0</v>
      </c>
      <c r="M49" s="36">
        <f t="shared" si="9"/>
        <v>0</v>
      </c>
      <c r="N49" s="85">
        <f t="shared" si="9"/>
        <v>0</v>
      </c>
      <c r="O49" s="36">
        <f t="shared" ref="O49" si="25">O19</f>
        <v>0</v>
      </c>
      <c r="P49" s="36"/>
      <c r="Q49" s="15"/>
      <c r="R49" s="38"/>
      <c r="U49" s="53"/>
    </row>
    <row r="50" spans="3:21" hidden="1" x14ac:dyDescent="0.25">
      <c r="C50" s="45"/>
      <c r="G50" s="38"/>
      <c r="H50" s="38"/>
      <c r="I50" s="38"/>
      <c r="J50" s="15">
        <f t="shared" si="6"/>
        <v>0</v>
      </c>
      <c r="K50" s="15">
        <f t="shared" si="7"/>
        <v>0</v>
      </c>
      <c r="L50" s="15">
        <f t="shared" si="8"/>
        <v>0</v>
      </c>
      <c r="M50" s="36">
        <f t="shared" si="9"/>
        <v>0</v>
      </c>
      <c r="N50" s="85">
        <f t="shared" si="9"/>
        <v>0</v>
      </c>
      <c r="O50" s="36">
        <f t="shared" ref="O50" si="26">O20</f>
        <v>0</v>
      </c>
      <c r="P50" s="36"/>
      <c r="Q50" s="15"/>
      <c r="R50" s="38"/>
      <c r="T50" s="53"/>
      <c r="U50" s="53"/>
    </row>
    <row r="51" spans="3:21" hidden="1" x14ac:dyDescent="0.25">
      <c r="C51" s="45"/>
      <c r="G51" s="38"/>
      <c r="H51" s="38"/>
      <c r="I51" s="38"/>
      <c r="J51" s="15">
        <f t="shared" si="6"/>
        <v>0</v>
      </c>
      <c r="K51" s="15">
        <f t="shared" si="7"/>
        <v>0</v>
      </c>
      <c r="L51" s="15">
        <f t="shared" si="8"/>
        <v>0</v>
      </c>
      <c r="M51" s="36">
        <f t="shared" si="9"/>
        <v>0</v>
      </c>
      <c r="N51" s="85">
        <f t="shared" si="9"/>
        <v>0</v>
      </c>
      <c r="O51" s="36">
        <f t="shared" ref="O51" si="27">O21</f>
        <v>0</v>
      </c>
      <c r="P51" s="36"/>
      <c r="Q51" s="15"/>
      <c r="R51" s="38"/>
      <c r="T51" s="53"/>
      <c r="U51" s="53"/>
    </row>
    <row r="52" spans="3:21" hidden="1" x14ac:dyDescent="0.25">
      <c r="C52" s="45"/>
      <c r="G52" s="38"/>
      <c r="H52" s="38"/>
      <c r="I52" s="38"/>
      <c r="J52" s="15">
        <f t="shared" si="6"/>
        <v>0</v>
      </c>
      <c r="K52" s="15">
        <f t="shared" si="7"/>
        <v>0</v>
      </c>
      <c r="L52" s="15">
        <f t="shared" si="8"/>
        <v>0</v>
      </c>
      <c r="M52" s="36">
        <f t="shared" si="9"/>
        <v>0</v>
      </c>
      <c r="N52" s="85">
        <f t="shared" si="9"/>
        <v>0</v>
      </c>
      <c r="O52" s="36">
        <f t="shared" ref="O52" si="28">O22</f>
        <v>0</v>
      </c>
      <c r="P52" s="36"/>
      <c r="Q52" s="15"/>
      <c r="R52" s="38"/>
      <c r="T52" s="53"/>
      <c r="U52" s="53"/>
    </row>
    <row r="53" spans="3:21" x14ac:dyDescent="0.25">
      <c r="C53" s="45"/>
      <c r="G53" s="38"/>
      <c r="H53" s="38"/>
      <c r="I53" s="38"/>
      <c r="J53" s="114" t="s">
        <v>77</v>
      </c>
      <c r="K53" s="114"/>
      <c r="L53" s="114"/>
      <c r="M53" s="83">
        <f>-N53</f>
        <v>-8.1999999999999993</v>
      </c>
      <c r="N53" s="85">
        <f>SUM(N33:N52)</f>
        <v>8.1999999999999993</v>
      </c>
      <c r="O53" s="88">
        <f>SUM(M33:M53)</f>
        <v>1631.8</v>
      </c>
      <c r="P53" s="36" t="str">
        <f>INTESTAZIONE!B8</f>
        <v>B1805F7E30</v>
      </c>
      <c r="Q53" s="36">
        <f>O23</f>
        <v>1631.8</v>
      </c>
      <c r="R53" s="38"/>
      <c r="T53" s="53"/>
      <c r="U53" s="53"/>
    </row>
    <row r="54" spans="3:21" x14ac:dyDescent="0.25">
      <c r="P54" s="59" t="s">
        <v>44</v>
      </c>
      <c r="Q54" s="59">
        <f>SUM(Q33:Q53)</f>
        <v>1631.8</v>
      </c>
      <c r="R54" s="59" t="str">
        <f>IF(Q54=O23,"OK","OCCHIO")</f>
        <v>OK</v>
      </c>
      <c r="T54" s="38"/>
      <c r="U54" s="38"/>
    </row>
  </sheetData>
  <autoFilter ref="A2:R24" xr:uid="{F8342667-0FB8-448E-AE16-32198A30BBEC}"/>
  <mergeCells count="9">
    <mergeCell ref="J53:L53"/>
    <mergeCell ref="J31:Q31"/>
    <mergeCell ref="A23:F23"/>
    <mergeCell ref="A1:U1"/>
    <mergeCell ref="J28:Q28"/>
    <mergeCell ref="J27:Q27"/>
    <mergeCell ref="J26:Q26"/>
    <mergeCell ref="J29:Q29"/>
    <mergeCell ref="J30:Q30"/>
  </mergeCells>
  <phoneticPr fontId="19" type="noConversion"/>
  <pageMargins left="0.7" right="0.7" top="0.75" bottom="0.75" header="0.3" footer="0.3"/>
  <pageSetup paperSize="9" scale="4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9BFFBA-8691-485B-A2A2-5B2AD5123815}">
  <dimension ref="A1:F37"/>
  <sheetViews>
    <sheetView workbookViewId="0">
      <selection sqref="A1:E35"/>
    </sheetView>
  </sheetViews>
  <sheetFormatPr defaultRowHeight="15" x14ac:dyDescent="0.25"/>
  <cols>
    <col min="1" max="1" width="25.28515625" customWidth="1"/>
    <col min="2" max="2" width="27.28515625" customWidth="1"/>
    <col min="3" max="3" width="8.7109375" customWidth="1"/>
    <col min="4" max="4" width="10.28515625" customWidth="1"/>
    <col min="5" max="5" width="15.28515625" customWidth="1"/>
    <col min="6" max="6" width="13.140625" bestFit="1" customWidth="1"/>
    <col min="7" max="7" width="13.5703125" bestFit="1" customWidth="1"/>
    <col min="8" max="8" width="16.5703125" bestFit="1" customWidth="1"/>
  </cols>
  <sheetData>
    <row r="1" spans="1:6" ht="100.5" customHeight="1" thickBot="1" x14ac:dyDescent="0.3">
      <c r="A1" s="9"/>
      <c r="B1" s="95" t="s">
        <v>3</v>
      </c>
      <c r="C1" s="95"/>
      <c r="D1" s="95"/>
      <c r="E1" s="96"/>
    </row>
    <row r="2" spans="1:6" ht="26.25" thickBot="1" x14ac:dyDescent="0.4">
      <c r="A2" s="97" t="s">
        <v>14</v>
      </c>
      <c r="B2" s="98"/>
      <c r="C2" s="98"/>
      <c r="D2" s="98"/>
      <c r="E2" s="99"/>
    </row>
    <row r="3" spans="1:6" x14ac:dyDescent="0.25">
      <c r="A3" s="10" t="s">
        <v>0</v>
      </c>
      <c r="B3" s="26"/>
      <c r="C3" s="27"/>
      <c r="D3" s="27"/>
      <c r="E3" s="28"/>
    </row>
    <row r="4" spans="1:6" x14ac:dyDescent="0.25">
      <c r="A4" s="7" t="s">
        <v>1</v>
      </c>
      <c r="B4" s="16"/>
      <c r="C4" s="29"/>
      <c r="D4" s="29"/>
      <c r="E4" s="30"/>
    </row>
    <row r="5" spans="1:6" x14ac:dyDescent="0.25">
      <c r="A5" s="7" t="s">
        <v>2</v>
      </c>
      <c r="B5" s="31"/>
      <c r="C5" s="32"/>
      <c r="D5" s="32"/>
      <c r="E5" s="33"/>
      <c r="F5" s="4"/>
    </row>
    <row r="6" spans="1:6" x14ac:dyDescent="0.25">
      <c r="A6" s="8" t="s">
        <v>31</v>
      </c>
      <c r="B6" s="92"/>
      <c r="C6" s="93"/>
      <c r="D6" s="93"/>
      <c r="E6" s="94"/>
    </row>
    <row r="7" spans="1:6" x14ac:dyDescent="0.25">
      <c r="A7" s="8" t="s">
        <v>18</v>
      </c>
      <c r="B7" s="34"/>
      <c r="C7" s="113" t="s">
        <v>33</v>
      </c>
      <c r="D7" s="113"/>
      <c r="E7" s="47"/>
    </row>
    <row r="8" spans="1:6" x14ac:dyDescent="0.25">
      <c r="A8" s="17" t="s">
        <v>32</v>
      </c>
      <c r="B8" s="48"/>
      <c r="C8" s="48"/>
      <c r="D8" s="49" t="s">
        <v>34</v>
      </c>
      <c r="E8" s="48"/>
    </row>
    <row r="9" spans="1:6" ht="58.5" customHeight="1" thickBot="1" x14ac:dyDescent="0.3">
      <c r="A9" s="11" t="s">
        <v>4</v>
      </c>
      <c r="B9" s="102"/>
      <c r="C9" s="103"/>
      <c r="D9" s="103"/>
      <c r="E9" s="104"/>
    </row>
    <row r="10" spans="1:6" ht="42" customHeight="1" x14ac:dyDescent="0.25">
      <c r="A10" s="105" t="s">
        <v>5</v>
      </c>
      <c r="B10" s="12" t="s">
        <v>4</v>
      </c>
      <c r="C10" s="2" t="s">
        <v>6</v>
      </c>
      <c r="D10" s="2" t="s">
        <v>7</v>
      </c>
      <c r="E10" s="3" t="s">
        <v>8</v>
      </c>
    </row>
    <row r="11" spans="1:6" x14ac:dyDescent="0.25">
      <c r="A11" s="106"/>
      <c r="B11" s="41"/>
      <c r="C11" s="13"/>
      <c r="D11" s="19"/>
      <c r="E11" s="20">
        <f>C11*D11</f>
        <v>0</v>
      </c>
    </row>
    <row r="12" spans="1:6" x14ac:dyDescent="0.25">
      <c r="A12" s="106"/>
      <c r="B12" s="41"/>
      <c r="C12" s="13"/>
      <c r="D12" s="19"/>
      <c r="E12" s="20">
        <f t="shared" ref="E12:E21" si="0">C12*D12</f>
        <v>0</v>
      </c>
    </row>
    <row r="13" spans="1:6" x14ac:dyDescent="0.25">
      <c r="A13" s="106"/>
      <c r="B13" s="41"/>
      <c r="C13" s="13"/>
      <c r="D13" s="19"/>
      <c r="E13" s="20">
        <f t="shared" si="0"/>
        <v>0</v>
      </c>
    </row>
    <row r="14" spans="1:6" x14ac:dyDescent="0.25">
      <c r="A14" s="106"/>
      <c r="B14" s="39"/>
      <c r="C14" s="13"/>
      <c r="D14" s="19"/>
      <c r="E14" s="20">
        <f t="shared" si="0"/>
        <v>0</v>
      </c>
    </row>
    <row r="15" spans="1:6" x14ac:dyDescent="0.25">
      <c r="A15" s="106"/>
      <c r="B15" s="39"/>
      <c r="C15" s="13"/>
      <c r="D15" s="19"/>
      <c r="E15" s="20">
        <f t="shared" si="0"/>
        <v>0</v>
      </c>
    </row>
    <row r="16" spans="1:6" x14ac:dyDescent="0.25">
      <c r="A16" s="106"/>
      <c r="B16" s="39"/>
      <c r="C16" s="13"/>
      <c r="D16" s="19"/>
      <c r="E16" s="20">
        <f t="shared" si="0"/>
        <v>0</v>
      </c>
    </row>
    <row r="17" spans="1:5" x14ac:dyDescent="0.25">
      <c r="A17" s="106"/>
      <c r="B17" s="39"/>
      <c r="C17" s="13"/>
      <c r="D17" s="19"/>
      <c r="E17" s="20">
        <f t="shared" si="0"/>
        <v>0</v>
      </c>
    </row>
    <row r="18" spans="1:5" x14ac:dyDescent="0.25">
      <c r="A18" s="106"/>
      <c r="B18" s="39"/>
      <c r="C18" s="13"/>
      <c r="D18" s="19"/>
      <c r="E18" s="20">
        <f t="shared" si="0"/>
        <v>0</v>
      </c>
    </row>
    <row r="19" spans="1:5" x14ac:dyDescent="0.25">
      <c r="A19" s="106"/>
      <c r="B19" s="39"/>
      <c r="C19" s="13"/>
      <c r="D19" s="19"/>
      <c r="E19" s="20">
        <f t="shared" si="0"/>
        <v>0</v>
      </c>
    </row>
    <row r="20" spans="1:5" x14ac:dyDescent="0.25">
      <c r="A20" s="106"/>
      <c r="B20" s="39"/>
      <c r="C20" s="13"/>
      <c r="D20" s="19"/>
      <c r="E20" s="20">
        <f t="shared" si="0"/>
        <v>0</v>
      </c>
    </row>
    <row r="21" spans="1:5" x14ac:dyDescent="0.25">
      <c r="A21" s="106"/>
      <c r="B21" s="39"/>
      <c r="C21" s="13"/>
      <c r="D21" s="19"/>
      <c r="E21" s="20">
        <f t="shared" si="0"/>
        <v>0</v>
      </c>
    </row>
    <row r="22" spans="1:5" ht="15.75" thickBot="1" x14ac:dyDescent="0.3">
      <c r="A22" s="107"/>
      <c r="B22" s="108" t="s">
        <v>11</v>
      </c>
      <c r="C22" s="109"/>
      <c r="D22" s="109"/>
      <c r="E22" s="22">
        <f>SUM(E11:E21)</f>
        <v>0</v>
      </c>
    </row>
    <row r="23" spans="1:5" ht="38.25" x14ac:dyDescent="0.25">
      <c r="A23" s="110" t="s">
        <v>9</v>
      </c>
      <c r="B23" s="12" t="s">
        <v>4</v>
      </c>
      <c r="C23" s="2" t="s">
        <v>10</v>
      </c>
      <c r="D23" s="2" t="s">
        <v>7</v>
      </c>
      <c r="E23" s="3" t="s">
        <v>8</v>
      </c>
    </row>
    <row r="24" spans="1:5" x14ac:dyDescent="0.25">
      <c r="A24" s="111"/>
      <c r="B24" s="42"/>
      <c r="C24" s="5"/>
      <c r="D24" s="23"/>
      <c r="E24" s="21">
        <f>D24*C24</f>
        <v>0</v>
      </c>
    </row>
    <row r="25" spans="1:5" x14ac:dyDescent="0.25">
      <c r="A25" s="111"/>
      <c r="B25" s="42"/>
      <c r="C25" s="5"/>
      <c r="D25" s="23"/>
      <c r="E25" s="21">
        <f t="shared" ref="E25:E33" si="1">D25*C25</f>
        <v>0</v>
      </c>
    </row>
    <row r="26" spans="1:5" x14ac:dyDescent="0.25">
      <c r="A26" s="111"/>
      <c r="B26" s="42"/>
      <c r="C26" s="5"/>
      <c r="D26" s="23"/>
      <c r="E26" s="21">
        <f t="shared" si="1"/>
        <v>0</v>
      </c>
    </row>
    <row r="27" spans="1:5" x14ac:dyDescent="0.25">
      <c r="A27" s="111"/>
      <c r="B27" s="40"/>
      <c r="C27" s="5"/>
      <c r="D27" s="23"/>
      <c r="E27" s="21">
        <f t="shared" si="1"/>
        <v>0</v>
      </c>
    </row>
    <row r="28" spans="1:5" x14ac:dyDescent="0.25">
      <c r="A28" s="111"/>
      <c r="B28" s="40"/>
      <c r="C28" s="5"/>
      <c r="D28" s="23"/>
      <c r="E28" s="21">
        <f t="shared" si="1"/>
        <v>0</v>
      </c>
    </row>
    <row r="29" spans="1:5" x14ac:dyDescent="0.25">
      <c r="A29" s="111"/>
      <c r="B29" s="40"/>
      <c r="C29" s="5"/>
      <c r="D29" s="23"/>
      <c r="E29" s="21">
        <f t="shared" si="1"/>
        <v>0</v>
      </c>
    </row>
    <row r="30" spans="1:5" x14ac:dyDescent="0.25">
      <c r="A30" s="111"/>
      <c r="B30" s="40"/>
      <c r="C30" s="5"/>
      <c r="D30" s="23"/>
      <c r="E30" s="21">
        <f t="shared" si="1"/>
        <v>0</v>
      </c>
    </row>
    <row r="31" spans="1:5" x14ac:dyDescent="0.25">
      <c r="A31" s="111"/>
      <c r="B31" s="40"/>
      <c r="C31" s="5"/>
      <c r="D31" s="23"/>
      <c r="E31" s="21">
        <f t="shared" si="1"/>
        <v>0</v>
      </c>
    </row>
    <row r="32" spans="1:5" x14ac:dyDescent="0.25">
      <c r="A32" s="111"/>
      <c r="B32" s="40"/>
      <c r="C32" s="5"/>
      <c r="D32" s="23"/>
      <c r="E32" s="21">
        <f t="shared" si="1"/>
        <v>0</v>
      </c>
    </row>
    <row r="33" spans="1:5" x14ac:dyDescent="0.25">
      <c r="A33" s="111"/>
      <c r="B33" s="40"/>
      <c r="C33" s="5"/>
      <c r="D33" s="23"/>
      <c r="E33" s="21">
        <f t="shared" si="1"/>
        <v>0</v>
      </c>
    </row>
    <row r="34" spans="1:5" ht="15.75" thickBot="1" x14ac:dyDescent="0.3">
      <c r="A34" s="112"/>
      <c r="B34" s="108" t="s">
        <v>11</v>
      </c>
      <c r="C34" s="109"/>
      <c r="D34" s="109"/>
      <c r="E34" s="22">
        <f>SUM(E24:E33)</f>
        <v>0</v>
      </c>
    </row>
    <row r="35" spans="1:5" ht="21" thickBot="1" x14ac:dyDescent="0.3">
      <c r="A35" s="100" t="s">
        <v>12</v>
      </c>
      <c r="B35" s="101"/>
      <c r="C35" s="101"/>
      <c r="D35" s="101"/>
      <c r="E35" s="18">
        <f>E34+E22</f>
        <v>0</v>
      </c>
    </row>
    <row r="36" spans="1:5" x14ac:dyDescent="0.25">
      <c r="A36" s="1"/>
    </row>
    <row r="37" spans="1:5" x14ac:dyDescent="0.25">
      <c r="A37" s="6"/>
      <c r="B37" t="s">
        <v>13</v>
      </c>
    </row>
  </sheetData>
  <mergeCells count="10">
    <mergeCell ref="A23:A34"/>
    <mergeCell ref="B34:D34"/>
    <mergeCell ref="A35:D35"/>
    <mergeCell ref="B1:E1"/>
    <mergeCell ref="A2:E2"/>
    <mergeCell ref="B6:E6"/>
    <mergeCell ref="B9:E9"/>
    <mergeCell ref="A10:A22"/>
    <mergeCell ref="B22:D22"/>
    <mergeCell ref="C7:D7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9940F6-39E5-4512-B079-1F527FC71219}">
  <dimension ref="A1:F37"/>
  <sheetViews>
    <sheetView workbookViewId="0">
      <selection sqref="A1:E35"/>
    </sheetView>
  </sheetViews>
  <sheetFormatPr defaultRowHeight="15" x14ac:dyDescent="0.25"/>
  <cols>
    <col min="1" max="1" width="25.28515625" customWidth="1"/>
    <col min="2" max="2" width="27.28515625" customWidth="1"/>
    <col min="3" max="3" width="8.7109375" customWidth="1"/>
    <col min="4" max="4" width="10.28515625" customWidth="1"/>
    <col min="5" max="5" width="15.28515625" customWidth="1"/>
    <col min="6" max="6" width="13.140625" bestFit="1" customWidth="1"/>
    <col min="7" max="7" width="13.5703125" bestFit="1" customWidth="1"/>
    <col min="8" max="8" width="16.5703125" bestFit="1" customWidth="1"/>
  </cols>
  <sheetData>
    <row r="1" spans="1:6" ht="100.5" customHeight="1" thickBot="1" x14ac:dyDescent="0.3">
      <c r="A1" s="9"/>
      <c r="B1" s="95" t="s">
        <v>3</v>
      </c>
      <c r="C1" s="95"/>
      <c r="D1" s="95"/>
      <c r="E1" s="96"/>
    </row>
    <row r="2" spans="1:6" ht="26.25" thickBot="1" x14ac:dyDescent="0.4">
      <c r="A2" s="97" t="s">
        <v>14</v>
      </c>
      <c r="B2" s="98"/>
      <c r="C2" s="98"/>
      <c r="D2" s="98"/>
      <c r="E2" s="99"/>
    </row>
    <row r="3" spans="1:6" x14ac:dyDescent="0.25">
      <c r="A3" s="10" t="s">
        <v>0</v>
      </c>
      <c r="B3" s="26"/>
      <c r="C3" s="27"/>
      <c r="D3" s="27"/>
      <c r="E3" s="28"/>
    </row>
    <row r="4" spans="1:6" x14ac:dyDescent="0.25">
      <c r="A4" s="7" t="s">
        <v>1</v>
      </c>
      <c r="B4" s="16"/>
      <c r="C4" s="29"/>
      <c r="D4" s="29"/>
      <c r="E4" s="30"/>
    </row>
    <row r="5" spans="1:6" x14ac:dyDescent="0.25">
      <c r="A5" s="7" t="s">
        <v>2</v>
      </c>
      <c r="B5" s="31"/>
      <c r="C5" s="32"/>
      <c r="D5" s="32"/>
      <c r="E5" s="33"/>
      <c r="F5" s="4"/>
    </row>
    <row r="6" spans="1:6" x14ac:dyDescent="0.25">
      <c r="A6" s="8" t="s">
        <v>31</v>
      </c>
      <c r="B6" s="92"/>
      <c r="C6" s="93"/>
      <c r="D6" s="93"/>
      <c r="E6" s="94"/>
    </row>
    <row r="7" spans="1:6" x14ac:dyDescent="0.25">
      <c r="A7" s="8" t="s">
        <v>18</v>
      </c>
      <c r="B7" s="34"/>
      <c r="C7" s="113" t="s">
        <v>33</v>
      </c>
      <c r="D7" s="113"/>
      <c r="E7" s="47"/>
    </row>
    <row r="8" spans="1:6" x14ac:dyDescent="0.25">
      <c r="A8" s="17" t="s">
        <v>32</v>
      </c>
      <c r="B8" s="48"/>
      <c r="C8" s="48"/>
      <c r="D8" s="49" t="s">
        <v>34</v>
      </c>
      <c r="E8" s="48"/>
    </row>
    <row r="9" spans="1:6" ht="58.5" customHeight="1" thickBot="1" x14ac:dyDescent="0.3">
      <c r="A9" s="11" t="s">
        <v>4</v>
      </c>
      <c r="B9" s="102"/>
      <c r="C9" s="103"/>
      <c r="D9" s="103"/>
      <c r="E9" s="104"/>
    </row>
    <row r="10" spans="1:6" ht="42" customHeight="1" x14ac:dyDescent="0.25">
      <c r="A10" s="105" t="s">
        <v>5</v>
      </c>
      <c r="B10" s="12" t="s">
        <v>4</v>
      </c>
      <c r="C10" s="2" t="s">
        <v>6</v>
      </c>
      <c r="D10" s="2" t="s">
        <v>7</v>
      </c>
      <c r="E10" s="3" t="s">
        <v>8</v>
      </c>
    </row>
    <row r="11" spans="1:6" x14ac:dyDescent="0.25">
      <c r="A11" s="106"/>
      <c r="B11" s="41"/>
      <c r="C11" s="13"/>
      <c r="D11" s="19"/>
      <c r="E11" s="20">
        <f>C11*D11</f>
        <v>0</v>
      </c>
    </row>
    <row r="12" spans="1:6" x14ac:dyDescent="0.25">
      <c r="A12" s="106"/>
      <c r="B12" s="41"/>
      <c r="C12" s="13"/>
      <c r="D12" s="19"/>
      <c r="E12" s="20">
        <f t="shared" ref="E12:E21" si="0">C12*D12</f>
        <v>0</v>
      </c>
    </row>
    <row r="13" spans="1:6" x14ac:dyDescent="0.25">
      <c r="A13" s="106"/>
      <c r="B13" s="41"/>
      <c r="C13" s="13"/>
      <c r="D13" s="19"/>
      <c r="E13" s="20">
        <f t="shared" si="0"/>
        <v>0</v>
      </c>
    </row>
    <row r="14" spans="1:6" x14ac:dyDescent="0.25">
      <c r="A14" s="106"/>
      <c r="B14" s="39"/>
      <c r="C14" s="13"/>
      <c r="D14" s="19"/>
      <c r="E14" s="20">
        <f t="shared" si="0"/>
        <v>0</v>
      </c>
    </row>
    <row r="15" spans="1:6" x14ac:dyDescent="0.25">
      <c r="A15" s="106"/>
      <c r="B15" s="39"/>
      <c r="C15" s="13"/>
      <c r="D15" s="19"/>
      <c r="E15" s="20">
        <f t="shared" si="0"/>
        <v>0</v>
      </c>
    </row>
    <row r="16" spans="1:6" x14ac:dyDescent="0.25">
      <c r="A16" s="106"/>
      <c r="B16" s="39"/>
      <c r="C16" s="13"/>
      <c r="D16" s="19"/>
      <c r="E16" s="20">
        <f t="shared" si="0"/>
        <v>0</v>
      </c>
    </row>
    <row r="17" spans="1:5" x14ac:dyDescent="0.25">
      <c r="A17" s="106"/>
      <c r="B17" s="39"/>
      <c r="C17" s="13"/>
      <c r="D17" s="19"/>
      <c r="E17" s="20">
        <f t="shared" si="0"/>
        <v>0</v>
      </c>
    </row>
    <row r="18" spans="1:5" x14ac:dyDescent="0.25">
      <c r="A18" s="106"/>
      <c r="B18" s="39"/>
      <c r="C18" s="13"/>
      <c r="D18" s="19"/>
      <c r="E18" s="20">
        <f t="shared" si="0"/>
        <v>0</v>
      </c>
    </row>
    <row r="19" spans="1:5" x14ac:dyDescent="0.25">
      <c r="A19" s="106"/>
      <c r="B19" s="39"/>
      <c r="C19" s="13"/>
      <c r="D19" s="19"/>
      <c r="E19" s="20">
        <f t="shared" si="0"/>
        <v>0</v>
      </c>
    </row>
    <row r="20" spans="1:5" x14ac:dyDescent="0.25">
      <c r="A20" s="106"/>
      <c r="B20" s="39"/>
      <c r="C20" s="13"/>
      <c r="D20" s="19"/>
      <c r="E20" s="20">
        <f t="shared" si="0"/>
        <v>0</v>
      </c>
    </row>
    <row r="21" spans="1:5" x14ac:dyDescent="0.25">
      <c r="A21" s="106"/>
      <c r="B21" s="39"/>
      <c r="C21" s="13"/>
      <c r="D21" s="19"/>
      <c r="E21" s="20">
        <f t="shared" si="0"/>
        <v>0</v>
      </c>
    </row>
    <row r="22" spans="1:5" ht="15.75" thickBot="1" x14ac:dyDescent="0.3">
      <c r="A22" s="107"/>
      <c r="B22" s="108" t="s">
        <v>11</v>
      </c>
      <c r="C22" s="109"/>
      <c r="D22" s="109"/>
      <c r="E22" s="22">
        <f>SUM(E11:E21)</f>
        <v>0</v>
      </c>
    </row>
    <row r="23" spans="1:5" ht="38.25" x14ac:dyDescent="0.25">
      <c r="A23" s="110" t="s">
        <v>9</v>
      </c>
      <c r="B23" s="12" t="s">
        <v>4</v>
      </c>
      <c r="C23" s="2" t="s">
        <v>10</v>
      </c>
      <c r="D23" s="2" t="s">
        <v>7</v>
      </c>
      <c r="E23" s="3" t="s">
        <v>8</v>
      </c>
    </row>
    <row r="24" spans="1:5" x14ac:dyDescent="0.25">
      <c r="A24" s="111"/>
      <c r="B24" s="42"/>
      <c r="C24" s="5"/>
      <c r="D24" s="23"/>
      <c r="E24" s="21">
        <f>D24*C24</f>
        <v>0</v>
      </c>
    </row>
    <row r="25" spans="1:5" x14ac:dyDescent="0.25">
      <c r="A25" s="111"/>
      <c r="B25" s="42"/>
      <c r="C25" s="5"/>
      <c r="D25" s="23"/>
      <c r="E25" s="21">
        <f t="shared" ref="E25:E33" si="1">D25*C25</f>
        <v>0</v>
      </c>
    </row>
    <row r="26" spans="1:5" x14ac:dyDescent="0.25">
      <c r="A26" s="111"/>
      <c r="B26" s="42"/>
      <c r="C26" s="5"/>
      <c r="D26" s="23"/>
      <c r="E26" s="21">
        <f t="shared" si="1"/>
        <v>0</v>
      </c>
    </row>
    <row r="27" spans="1:5" x14ac:dyDescent="0.25">
      <c r="A27" s="111"/>
      <c r="B27" s="40"/>
      <c r="C27" s="5"/>
      <c r="D27" s="23"/>
      <c r="E27" s="21">
        <f t="shared" si="1"/>
        <v>0</v>
      </c>
    </row>
    <row r="28" spans="1:5" x14ac:dyDescent="0.25">
      <c r="A28" s="111"/>
      <c r="B28" s="40"/>
      <c r="C28" s="5"/>
      <c r="D28" s="23"/>
      <c r="E28" s="21">
        <f t="shared" si="1"/>
        <v>0</v>
      </c>
    </row>
    <row r="29" spans="1:5" x14ac:dyDescent="0.25">
      <c r="A29" s="111"/>
      <c r="B29" s="40"/>
      <c r="C29" s="5"/>
      <c r="D29" s="23"/>
      <c r="E29" s="21">
        <f t="shared" si="1"/>
        <v>0</v>
      </c>
    </row>
    <row r="30" spans="1:5" x14ac:dyDescent="0.25">
      <c r="A30" s="111"/>
      <c r="B30" s="40"/>
      <c r="C30" s="5"/>
      <c r="D30" s="23"/>
      <c r="E30" s="21">
        <f t="shared" si="1"/>
        <v>0</v>
      </c>
    </row>
    <row r="31" spans="1:5" x14ac:dyDescent="0.25">
      <c r="A31" s="111"/>
      <c r="B31" s="40"/>
      <c r="C31" s="5"/>
      <c r="D31" s="23"/>
      <c r="E31" s="21">
        <f t="shared" si="1"/>
        <v>0</v>
      </c>
    </row>
    <row r="32" spans="1:5" x14ac:dyDescent="0.25">
      <c r="A32" s="111"/>
      <c r="B32" s="40"/>
      <c r="C32" s="5"/>
      <c r="D32" s="23"/>
      <c r="E32" s="21">
        <f t="shared" si="1"/>
        <v>0</v>
      </c>
    </row>
    <row r="33" spans="1:5" x14ac:dyDescent="0.25">
      <c r="A33" s="111"/>
      <c r="B33" s="40"/>
      <c r="C33" s="5"/>
      <c r="D33" s="23"/>
      <c r="E33" s="21">
        <f t="shared" si="1"/>
        <v>0</v>
      </c>
    </row>
    <row r="34" spans="1:5" ht="15.75" thickBot="1" x14ac:dyDescent="0.3">
      <c r="A34" s="112"/>
      <c r="B34" s="108" t="s">
        <v>11</v>
      </c>
      <c r="C34" s="109"/>
      <c r="D34" s="109"/>
      <c r="E34" s="22">
        <f>SUM(E24:E33)</f>
        <v>0</v>
      </c>
    </row>
    <row r="35" spans="1:5" ht="21" thickBot="1" x14ac:dyDescent="0.3">
      <c r="A35" s="100" t="s">
        <v>12</v>
      </c>
      <c r="B35" s="101"/>
      <c r="C35" s="101"/>
      <c r="D35" s="101"/>
      <c r="E35" s="18">
        <f>E34+E22</f>
        <v>0</v>
      </c>
    </row>
    <row r="36" spans="1:5" x14ac:dyDescent="0.25">
      <c r="A36" s="1"/>
    </row>
    <row r="37" spans="1:5" x14ac:dyDescent="0.25">
      <c r="A37" s="6"/>
      <c r="B37" t="s">
        <v>13</v>
      </c>
    </row>
  </sheetData>
  <mergeCells count="10">
    <mergeCell ref="A23:A34"/>
    <mergeCell ref="B34:D34"/>
    <mergeCell ref="A35:D35"/>
    <mergeCell ref="B1:E1"/>
    <mergeCell ref="A2:E2"/>
    <mergeCell ref="B6:E6"/>
    <mergeCell ref="B9:E9"/>
    <mergeCell ref="A10:A22"/>
    <mergeCell ref="B22:D22"/>
    <mergeCell ref="C7:D7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E5A291-30A0-44D5-BFD8-E7C10FBF87F7}">
  <dimension ref="A1:F37"/>
  <sheetViews>
    <sheetView workbookViewId="0">
      <selection sqref="A1:E35"/>
    </sheetView>
  </sheetViews>
  <sheetFormatPr defaultRowHeight="15" x14ac:dyDescent="0.25"/>
  <cols>
    <col min="1" max="1" width="25.28515625" customWidth="1"/>
    <col min="2" max="2" width="27.28515625" customWidth="1"/>
    <col min="3" max="3" width="8.7109375" customWidth="1"/>
    <col min="4" max="4" width="10.28515625" customWidth="1"/>
    <col min="5" max="5" width="15.28515625" customWidth="1"/>
    <col min="6" max="6" width="13.140625" bestFit="1" customWidth="1"/>
    <col min="7" max="7" width="13.5703125" bestFit="1" customWidth="1"/>
    <col min="8" max="8" width="16.5703125" bestFit="1" customWidth="1"/>
  </cols>
  <sheetData>
    <row r="1" spans="1:6" ht="100.5" customHeight="1" thickBot="1" x14ac:dyDescent="0.3">
      <c r="A1" s="9"/>
      <c r="B1" s="95" t="s">
        <v>3</v>
      </c>
      <c r="C1" s="95"/>
      <c r="D1" s="95"/>
      <c r="E1" s="96"/>
    </row>
    <row r="2" spans="1:6" ht="26.25" thickBot="1" x14ac:dyDescent="0.4">
      <c r="A2" s="97" t="s">
        <v>14</v>
      </c>
      <c r="B2" s="98"/>
      <c r="C2" s="98"/>
      <c r="D2" s="98"/>
      <c r="E2" s="99"/>
    </row>
    <row r="3" spans="1:6" x14ac:dyDescent="0.25">
      <c r="A3" s="10" t="s">
        <v>0</v>
      </c>
      <c r="B3" s="26"/>
      <c r="C3" s="27"/>
      <c r="D3" s="27"/>
      <c r="E3" s="28"/>
    </row>
    <row r="4" spans="1:6" x14ac:dyDescent="0.25">
      <c r="A4" s="7" t="s">
        <v>1</v>
      </c>
      <c r="B4" s="16"/>
      <c r="C4" s="29"/>
      <c r="D4" s="29"/>
      <c r="E4" s="30"/>
    </row>
    <row r="5" spans="1:6" x14ac:dyDescent="0.25">
      <c r="A5" s="7" t="s">
        <v>2</v>
      </c>
      <c r="B5" s="31"/>
      <c r="C5" s="32"/>
      <c r="D5" s="32"/>
      <c r="E5" s="33"/>
      <c r="F5" s="4"/>
    </row>
    <row r="6" spans="1:6" x14ac:dyDescent="0.25">
      <c r="A6" s="8" t="s">
        <v>31</v>
      </c>
      <c r="B6" s="92"/>
      <c r="C6" s="93"/>
      <c r="D6" s="93"/>
      <c r="E6" s="94"/>
    </row>
    <row r="7" spans="1:6" x14ac:dyDescent="0.25">
      <c r="A7" s="8" t="s">
        <v>18</v>
      </c>
      <c r="B7" s="34"/>
      <c r="C7" s="113" t="s">
        <v>33</v>
      </c>
      <c r="D7" s="113"/>
      <c r="E7" s="47"/>
    </row>
    <row r="8" spans="1:6" x14ac:dyDescent="0.25">
      <c r="A8" s="17" t="s">
        <v>32</v>
      </c>
      <c r="B8" s="48"/>
      <c r="C8" s="48"/>
      <c r="D8" s="49" t="s">
        <v>34</v>
      </c>
      <c r="E8" s="48"/>
    </row>
    <row r="9" spans="1:6" ht="58.5" customHeight="1" thickBot="1" x14ac:dyDescent="0.3">
      <c r="A9" s="11" t="s">
        <v>4</v>
      </c>
      <c r="B9" s="102"/>
      <c r="C9" s="103"/>
      <c r="D9" s="103"/>
      <c r="E9" s="104"/>
    </row>
    <row r="10" spans="1:6" ht="42" customHeight="1" x14ac:dyDescent="0.25">
      <c r="A10" s="105" t="s">
        <v>5</v>
      </c>
      <c r="B10" s="12" t="s">
        <v>4</v>
      </c>
      <c r="C10" s="2" t="s">
        <v>6</v>
      </c>
      <c r="D10" s="2" t="s">
        <v>7</v>
      </c>
      <c r="E10" s="3" t="s">
        <v>8</v>
      </c>
    </row>
    <row r="11" spans="1:6" x14ac:dyDescent="0.25">
      <c r="A11" s="106"/>
      <c r="B11" s="41"/>
      <c r="C11" s="13"/>
      <c r="D11" s="19"/>
      <c r="E11" s="20">
        <f>C11*D11</f>
        <v>0</v>
      </c>
    </row>
    <row r="12" spans="1:6" x14ac:dyDescent="0.25">
      <c r="A12" s="106"/>
      <c r="B12" s="41"/>
      <c r="C12" s="13"/>
      <c r="D12" s="19"/>
      <c r="E12" s="20">
        <f t="shared" ref="E12:E21" si="0">C12*D12</f>
        <v>0</v>
      </c>
    </row>
    <row r="13" spans="1:6" x14ac:dyDescent="0.25">
      <c r="A13" s="106"/>
      <c r="B13" s="41"/>
      <c r="C13" s="13"/>
      <c r="D13" s="19"/>
      <c r="E13" s="20">
        <f t="shared" si="0"/>
        <v>0</v>
      </c>
    </row>
    <row r="14" spans="1:6" x14ac:dyDescent="0.25">
      <c r="A14" s="106"/>
      <c r="B14" s="39"/>
      <c r="C14" s="13"/>
      <c r="D14" s="19"/>
      <c r="E14" s="20">
        <f t="shared" si="0"/>
        <v>0</v>
      </c>
    </row>
    <row r="15" spans="1:6" x14ac:dyDescent="0.25">
      <c r="A15" s="106"/>
      <c r="B15" s="39"/>
      <c r="C15" s="13"/>
      <c r="D15" s="19"/>
      <c r="E15" s="20">
        <f t="shared" si="0"/>
        <v>0</v>
      </c>
    </row>
    <row r="16" spans="1:6" x14ac:dyDescent="0.25">
      <c r="A16" s="106"/>
      <c r="B16" s="39"/>
      <c r="C16" s="13"/>
      <c r="D16" s="19"/>
      <c r="E16" s="20">
        <f t="shared" si="0"/>
        <v>0</v>
      </c>
    </row>
    <row r="17" spans="1:5" x14ac:dyDescent="0.25">
      <c r="A17" s="106"/>
      <c r="B17" s="39"/>
      <c r="C17" s="13"/>
      <c r="D17" s="19"/>
      <c r="E17" s="20">
        <f t="shared" si="0"/>
        <v>0</v>
      </c>
    </row>
    <row r="18" spans="1:5" x14ac:dyDescent="0.25">
      <c r="A18" s="106"/>
      <c r="B18" s="39"/>
      <c r="C18" s="13"/>
      <c r="D18" s="19"/>
      <c r="E18" s="20">
        <f t="shared" si="0"/>
        <v>0</v>
      </c>
    </row>
    <row r="19" spans="1:5" x14ac:dyDescent="0.25">
      <c r="A19" s="106"/>
      <c r="B19" s="39"/>
      <c r="C19" s="13"/>
      <c r="D19" s="19"/>
      <c r="E19" s="20">
        <f t="shared" si="0"/>
        <v>0</v>
      </c>
    </row>
    <row r="20" spans="1:5" x14ac:dyDescent="0.25">
      <c r="A20" s="106"/>
      <c r="B20" s="39"/>
      <c r="C20" s="13"/>
      <c r="D20" s="19"/>
      <c r="E20" s="20">
        <f t="shared" si="0"/>
        <v>0</v>
      </c>
    </row>
    <row r="21" spans="1:5" x14ac:dyDescent="0.25">
      <c r="A21" s="106"/>
      <c r="B21" s="39"/>
      <c r="C21" s="13"/>
      <c r="D21" s="19"/>
      <c r="E21" s="20">
        <f t="shared" si="0"/>
        <v>0</v>
      </c>
    </row>
    <row r="22" spans="1:5" ht="15.75" thickBot="1" x14ac:dyDescent="0.3">
      <c r="A22" s="107"/>
      <c r="B22" s="108" t="s">
        <v>11</v>
      </c>
      <c r="C22" s="109"/>
      <c r="D22" s="109"/>
      <c r="E22" s="22">
        <f>SUM(E11:E21)</f>
        <v>0</v>
      </c>
    </row>
    <row r="23" spans="1:5" ht="38.25" x14ac:dyDescent="0.25">
      <c r="A23" s="110" t="s">
        <v>9</v>
      </c>
      <c r="B23" s="12" t="s">
        <v>4</v>
      </c>
      <c r="C23" s="2" t="s">
        <v>10</v>
      </c>
      <c r="D23" s="2" t="s">
        <v>7</v>
      </c>
      <c r="E23" s="3" t="s">
        <v>8</v>
      </c>
    </row>
    <row r="24" spans="1:5" x14ac:dyDescent="0.25">
      <c r="A24" s="111"/>
      <c r="B24" s="42"/>
      <c r="C24" s="5"/>
      <c r="D24" s="23"/>
      <c r="E24" s="21">
        <f>D24*C24</f>
        <v>0</v>
      </c>
    </row>
    <row r="25" spans="1:5" x14ac:dyDescent="0.25">
      <c r="A25" s="111"/>
      <c r="B25" s="42"/>
      <c r="C25" s="5"/>
      <c r="D25" s="23"/>
      <c r="E25" s="21">
        <f t="shared" ref="E25:E33" si="1">D25*C25</f>
        <v>0</v>
      </c>
    </row>
    <row r="26" spans="1:5" x14ac:dyDescent="0.25">
      <c r="A26" s="111"/>
      <c r="B26" s="42"/>
      <c r="C26" s="5"/>
      <c r="D26" s="23"/>
      <c r="E26" s="21">
        <f t="shared" si="1"/>
        <v>0</v>
      </c>
    </row>
    <row r="27" spans="1:5" x14ac:dyDescent="0.25">
      <c r="A27" s="111"/>
      <c r="B27" s="40"/>
      <c r="C27" s="5"/>
      <c r="D27" s="23"/>
      <c r="E27" s="21">
        <f t="shared" si="1"/>
        <v>0</v>
      </c>
    </row>
    <row r="28" spans="1:5" x14ac:dyDescent="0.25">
      <c r="A28" s="111"/>
      <c r="B28" s="40"/>
      <c r="C28" s="5"/>
      <c r="D28" s="23"/>
      <c r="E28" s="21">
        <f t="shared" si="1"/>
        <v>0</v>
      </c>
    </row>
    <row r="29" spans="1:5" x14ac:dyDescent="0.25">
      <c r="A29" s="111"/>
      <c r="B29" s="40"/>
      <c r="C29" s="5"/>
      <c r="D29" s="23"/>
      <c r="E29" s="21">
        <f t="shared" si="1"/>
        <v>0</v>
      </c>
    </row>
    <row r="30" spans="1:5" x14ac:dyDescent="0.25">
      <c r="A30" s="111"/>
      <c r="B30" s="40"/>
      <c r="C30" s="5"/>
      <c r="D30" s="23"/>
      <c r="E30" s="21">
        <f t="shared" si="1"/>
        <v>0</v>
      </c>
    </row>
    <row r="31" spans="1:5" x14ac:dyDescent="0.25">
      <c r="A31" s="111"/>
      <c r="B31" s="40"/>
      <c r="C31" s="5"/>
      <c r="D31" s="23"/>
      <c r="E31" s="21">
        <f t="shared" si="1"/>
        <v>0</v>
      </c>
    </row>
    <row r="32" spans="1:5" x14ac:dyDescent="0.25">
      <c r="A32" s="111"/>
      <c r="B32" s="40"/>
      <c r="C32" s="5"/>
      <c r="D32" s="23"/>
      <c r="E32" s="21">
        <f t="shared" si="1"/>
        <v>0</v>
      </c>
    </row>
    <row r="33" spans="1:5" x14ac:dyDescent="0.25">
      <c r="A33" s="111"/>
      <c r="B33" s="40"/>
      <c r="C33" s="5"/>
      <c r="D33" s="23"/>
      <c r="E33" s="21">
        <f t="shared" si="1"/>
        <v>0</v>
      </c>
    </row>
    <row r="34" spans="1:5" ht="15.75" thickBot="1" x14ac:dyDescent="0.3">
      <c r="A34" s="112"/>
      <c r="B34" s="108" t="s">
        <v>11</v>
      </c>
      <c r="C34" s="109"/>
      <c r="D34" s="109"/>
      <c r="E34" s="22">
        <f>SUM(E24:E33)</f>
        <v>0</v>
      </c>
    </row>
    <row r="35" spans="1:5" ht="21" thickBot="1" x14ac:dyDescent="0.3">
      <c r="A35" s="100" t="s">
        <v>12</v>
      </c>
      <c r="B35" s="101"/>
      <c r="C35" s="101"/>
      <c r="D35" s="101"/>
      <c r="E35" s="18">
        <f>E34+E22</f>
        <v>0</v>
      </c>
    </row>
    <row r="36" spans="1:5" x14ac:dyDescent="0.25">
      <c r="A36" s="1"/>
    </row>
    <row r="37" spans="1:5" x14ac:dyDescent="0.25">
      <c r="A37" s="6"/>
      <c r="B37" t="s">
        <v>13</v>
      </c>
    </row>
  </sheetData>
  <mergeCells count="10">
    <mergeCell ref="A23:A34"/>
    <mergeCell ref="B34:D34"/>
    <mergeCell ref="A35:D35"/>
    <mergeCell ref="B1:E1"/>
    <mergeCell ref="A2:E2"/>
    <mergeCell ref="B6:E6"/>
    <mergeCell ref="B9:E9"/>
    <mergeCell ref="A10:A22"/>
    <mergeCell ref="B22:D22"/>
    <mergeCell ref="C7:D7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6B5BF1-6909-4ED4-AEF5-F2EB3A449553}">
  <dimension ref="A1:F37"/>
  <sheetViews>
    <sheetView workbookViewId="0">
      <selection sqref="A1:E35"/>
    </sheetView>
  </sheetViews>
  <sheetFormatPr defaultRowHeight="15" x14ac:dyDescent="0.25"/>
  <cols>
    <col min="1" max="1" width="25.28515625" customWidth="1"/>
    <col min="2" max="2" width="27.28515625" customWidth="1"/>
    <col min="3" max="3" width="8.7109375" customWidth="1"/>
    <col min="4" max="4" width="10.28515625" customWidth="1"/>
    <col min="5" max="5" width="15.28515625" customWidth="1"/>
    <col min="6" max="6" width="13.140625" bestFit="1" customWidth="1"/>
    <col min="7" max="7" width="13.5703125" bestFit="1" customWidth="1"/>
    <col min="8" max="8" width="16.5703125" bestFit="1" customWidth="1"/>
  </cols>
  <sheetData>
    <row r="1" spans="1:6" ht="100.5" customHeight="1" thickBot="1" x14ac:dyDescent="0.3">
      <c r="A1" s="9"/>
      <c r="B1" s="95" t="s">
        <v>3</v>
      </c>
      <c r="C1" s="95"/>
      <c r="D1" s="95"/>
      <c r="E1" s="96"/>
    </row>
    <row r="2" spans="1:6" ht="26.25" thickBot="1" x14ac:dyDescent="0.4">
      <c r="A2" s="97" t="s">
        <v>14</v>
      </c>
      <c r="B2" s="98"/>
      <c r="C2" s="98"/>
      <c r="D2" s="98"/>
      <c r="E2" s="99"/>
    </row>
    <row r="3" spans="1:6" x14ac:dyDescent="0.25">
      <c r="A3" s="10" t="s">
        <v>0</v>
      </c>
      <c r="B3" s="26"/>
      <c r="C3" s="27"/>
      <c r="D3" s="27"/>
      <c r="E3" s="28"/>
    </row>
    <row r="4" spans="1:6" x14ac:dyDescent="0.25">
      <c r="A4" s="7" t="s">
        <v>1</v>
      </c>
      <c r="B4" s="16"/>
      <c r="C4" s="29"/>
      <c r="D4" s="29"/>
      <c r="E4" s="30"/>
    </row>
    <row r="5" spans="1:6" x14ac:dyDescent="0.25">
      <c r="A5" s="7" t="s">
        <v>2</v>
      </c>
      <c r="B5" s="31"/>
      <c r="C5" s="32"/>
      <c r="D5" s="32"/>
      <c r="E5" s="33"/>
      <c r="F5" s="4"/>
    </row>
    <row r="6" spans="1:6" x14ac:dyDescent="0.25">
      <c r="A6" s="8" t="s">
        <v>31</v>
      </c>
      <c r="B6" s="92"/>
      <c r="C6" s="93"/>
      <c r="D6" s="93"/>
      <c r="E6" s="94"/>
    </row>
    <row r="7" spans="1:6" x14ac:dyDescent="0.25">
      <c r="A7" s="8" t="s">
        <v>18</v>
      </c>
      <c r="B7" s="34"/>
      <c r="C7" s="113" t="s">
        <v>33</v>
      </c>
      <c r="D7" s="113"/>
      <c r="E7" s="47"/>
    </row>
    <row r="8" spans="1:6" x14ac:dyDescent="0.25">
      <c r="A8" s="17" t="s">
        <v>32</v>
      </c>
      <c r="B8" s="48"/>
      <c r="C8" s="48"/>
      <c r="D8" s="49" t="s">
        <v>34</v>
      </c>
      <c r="E8" s="48"/>
    </row>
    <row r="9" spans="1:6" ht="58.5" customHeight="1" thickBot="1" x14ac:dyDescent="0.3">
      <c r="A9" s="11" t="s">
        <v>4</v>
      </c>
      <c r="B9" s="102"/>
      <c r="C9" s="103"/>
      <c r="D9" s="103"/>
      <c r="E9" s="104"/>
    </row>
    <row r="10" spans="1:6" ht="42" customHeight="1" x14ac:dyDescent="0.25">
      <c r="A10" s="105" t="s">
        <v>5</v>
      </c>
      <c r="B10" s="12" t="s">
        <v>4</v>
      </c>
      <c r="C10" s="2" t="s">
        <v>6</v>
      </c>
      <c r="D10" s="2" t="s">
        <v>7</v>
      </c>
      <c r="E10" s="3" t="s">
        <v>8</v>
      </c>
    </row>
    <row r="11" spans="1:6" x14ac:dyDescent="0.25">
      <c r="A11" s="106"/>
      <c r="B11" s="41"/>
      <c r="C11" s="13"/>
      <c r="D11" s="19"/>
      <c r="E11" s="20">
        <f>C11*D11</f>
        <v>0</v>
      </c>
    </row>
    <row r="12" spans="1:6" x14ac:dyDescent="0.25">
      <c r="A12" s="106"/>
      <c r="B12" s="41"/>
      <c r="C12" s="13"/>
      <c r="D12" s="19"/>
      <c r="E12" s="20">
        <f t="shared" ref="E12:E21" si="0">C12*D12</f>
        <v>0</v>
      </c>
    </row>
    <row r="13" spans="1:6" x14ac:dyDescent="0.25">
      <c r="A13" s="106"/>
      <c r="B13" s="41"/>
      <c r="C13" s="13"/>
      <c r="D13" s="19"/>
      <c r="E13" s="20">
        <f t="shared" si="0"/>
        <v>0</v>
      </c>
    </row>
    <row r="14" spans="1:6" x14ac:dyDescent="0.25">
      <c r="A14" s="106"/>
      <c r="B14" s="39"/>
      <c r="C14" s="13"/>
      <c r="D14" s="19"/>
      <c r="E14" s="20">
        <f t="shared" si="0"/>
        <v>0</v>
      </c>
    </row>
    <row r="15" spans="1:6" x14ac:dyDescent="0.25">
      <c r="A15" s="106"/>
      <c r="B15" s="39"/>
      <c r="C15" s="13"/>
      <c r="D15" s="19"/>
      <c r="E15" s="20">
        <f t="shared" si="0"/>
        <v>0</v>
      </c>
    </row>
    <row r="16" spans="1:6" x14ac:dyDescent="0.25">
      <c r="A16" s="106"/>
      <c r="B16" s="39"/>
      <c r="C16" s="13"/>
      <c r="D16" s="19"/>
      <c r="E16" s="20">
        <f t="shared" si="0"/>
        <v>0</v>
      </c>
    </row>
    <row r="17" spans="1:5" x14ac:dyDescent="0.25">
      <c r="A17" s="106"/>
      <c r="B17" s="39"/>
      <c r="C17" s="13"/>
      <c r="D17" s="19"/>
      <c r="E17" s="20">
        <f t="shared" si="0"/>
        <v>0</v>
      </c>
    </row>
    <row r="18" spans="1:5" x14ac:dyDescent="0.25">
      <c r="A18" s="106"/>
      <c r="B18" s="39"/>
      <c r="C18" s="13"/>
      <c r="D18" s="19"/>
      <c r="E18" s="20">
        <f t="shared" si="0"/>
        <v>0</v>
      </c>
    </row>
    <row r="19" spans="1:5" x14ac:dyDescent="0.25">
      <c r="A19" s="106"/>
      <c r="B19" s="39"/>
      <c r="C19" s="13"/>
      <c r="D19" s="19"/>
      <c r="E19" s="20">
        <f t="shared" si="0"/>
        <v>0</v>
      </c>
    </row>
    <row r="20" spans="1:5" x14ac:dyDescent="0.25">
      <c r="A20" s="106"/>
      <c r="B20" s="39"/>
      <c r="C20" s="13"/>
      <c r="D20" s="19"/>
      <c r="E20" s="20">
        <f t="shared" si="0"/>
        <v>0</v>
      </c>
    </row>
    <row r="21" spans="1:5" x14ac:dyDescent="0.25">
      <c r="A21" s="106"/>
      <c r="B21" s="39"/>
      <c r="C21" s="13"/>
      <c r="D21" s="19"/>
      <c r="E21" s="20">
        <f t="shared" si="0"/>
        <v>0</v>
      </c>
    </row>
    <row r="22" spans="1:5" ht="15.75" thickBot="1" x14ac:dyDescent="0.3">
      <c r="A22" s="107"/>
      <c r="B22" s="108" t="s">
        <v>11</v>
      </c>
      <c r="C22" s="109"/>
      <c r="D22" s="109"/>
      <c r="E22" s="22">
        <f>SUM(E11:E21)</f>
        <v>0</v>
      </c>
    </row>
    <row r="23" spans="1:5" ht="38.25" x14ac:dyDescent="0.25">
      <c r="A23" s="110" t="s">
        <v>9</v>
      </c>
      <c r="B23" s="12" t="s">
        <v>4</v>
      </c>
      <c r="C23" s="2" t="s">
        <v>10</v>
      </c>
      <c r="D23" s="2" t="s">
        <v>7</v>
      </c>
      <c r="E23" s="3" t="s">
        <v>8</v>
      </c>
    </row>
    <row r="24" spans="1:5" x14ac:dyDescent="0.25">
      <c r="A24" s="111"/>
      <c r="B24" s="42"/>
      <c r="C24" s="5"/>
      <c r="D24" s="23"/>
      <c r="E24" s="21">
        <f>D24*C24</f>
        <v>0</v>
      </c>
    </row>
    <row r="25" spans="1:5" x14ac:dyDescent="0.25">
      <c r="A25" s="111"/>
      <c r="B25" s="42"/>
      <c r="C25" s="5"/>
      <c r="D25" s="23"/>
      <c r="E25" s="21">
        <f t="shared" ref="E25:E33" si="1">D25*C25</f>
        <v>0</v>
      </c>
    </row>
    <row r="26" spans="1:5" x14ac:dyDescent="0.25">
      <c r="A26" s="111"/>
      <c r="B26" s="42"/>
      <c r="C26" s="5"/>
      <c r="D26" s="23"/>
      <c r="E26" s="21">
        <f t="shared" si="1"/>
        <v>0</v>
      </c>
    </row>
    <row r="27" spans="1:5" x14ac:dyDescent="0.25">
      <c r="A27" s="111"/>
      <c r="B27" s="40"/>
      <c r="C27" s="5"/>
      <c r="D27" s="23"/>
      <c r="E27" s="21">
        <f t="shared" si="1"/>
        <v>0</v>
      </c>
    </row>
    <row r="28" spans="1:5" x14ac:dyDescent="0.25">
      <c r="A28" s="111"/>
      <c r="B28" s="40"/>
      <c r="C28" s="5"/>
      <c r="D28" s="23"/>
      <c r="E28" s="21">
        <f t="shared" si="1"/>
        <v>0</v>
      </c>
    </row>
    <row r="29" spans="1:5" x14ac:dyDescent="0.25">
      <c r="A29" s="111"/>
      <c r="B29" s="40"/>
      <c r="C29" s="5"/>
      <c r="D29" s="23"/>
      <c r="E29" s="21">
        <f t="shared" si="1"/>
        <v>0</v>
      </c>
    </row>
    <row r="30" spans="1:5" x14ac:dyDescent="0.25">
      <c r="A30" s="111"/>
      <c r="B30" s="40"/>
      <c r="C30" s="5"/>
      <c r="D30" s="23"/>
      <c r="E30" s="21">
        <f t="shared" si="1"/>
        <v>0</v>
      </c>
    </row>
    <row r="31" spans="1:5" x14ac:dyDescent="0.25">
      <c r="A31" s="111"/>
      <c r="B31" s="40"/>
      <c r="C31" s="5"/>
      <c r="D31" s="23"/>
      <c r="E31" s="21">
        <f t="shared" si="1"/>
        <v>0</v>
      </c>
    </row>
    <row r="32" spans="1:5" x14ac:dyDescent="0.25">
      <c r="A32" s="111"/>
      <c r="B32" s="40"/>
      <c r="C32" s="5"/>
      <c r="D32" s="23"/>
      <c r="E32" s="21">
        <f t="shared" si="1"/>
        <v>0</v>
      </c>
    </row>
    <row r="33" spans="1:5" x14ac:dyDescent="0.25">
      <c r="A33" s="111"/>
      <c r="B33" s="40"/>
      <c r="C33" s="5"/>
      <c r="D33" s="23"/>
      <c r="E33" s="21">
        <f t="shared" si="1"/>
        <v>0</v>
      </c>
    </row>
    <row r="34" spans="1:5" ht="15.75" thickBot="1" x14ac:dyDescent="0.3">
      <c r="A34" s="112"/>
      <c r="B34" s="108" t="s">
        <v>11</v>
      </c>
      <c r="C34" s="109"/>
      <c r="D34" s="109"/>
      <c r="E34" s="22">
        <f>SUM(E24:E33)</f>
        <v>0</v>
      </c>
    </row>
    <row r="35" spans="1:5" ht="21" thickBot="1" x14ac:dyDescent="0.3">
      <c r="A35" s="100" t="s">
        <v>12</v>
      </c>
      <c r="B35" s="101"/>
      <c r="C35" s="101"/>
      <c r="D35" s="101"/>
      <c r="E35" s="18">
        <f>E34+E22</f>
        <v>0</v>
      </c>
    </row>
    <row r="36" spans="1:5" x14ac:dyDescent="0.25">
      <c r="A36" s="1"/>
    </row>
    <row r="37" spans="1:5" x14ac:dyDescent="0.25">
      <c r="A37" s="6"/>
      <c r="B37" t="s">
        <v>13</v>
      </c>
    </row>
  </sheetData>
  <mergeCells count="10">
    <mergeCell ref="A23:A34"/>
    <mergeCell ref="B34:D34"/>
    <mergeCell ref="A35:D35"/>
    <mergeCell ref="B1:E1"/>
    <mergeCell ref="A2:E2"/>
    <mergeCell ref="B6:E6"/>
    <mergeCell ref="B9:E9"/>
    <mergeCell ref="A10:A22"/>
    <mergeCell ref="B22:D22"/>
    <mergeCell ref="C7:D7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B50D6F-8AA9-4538-A8A3-36AC1F1D4E65}">
  <dimension ref="A1:F37"/>
  <sheetViews>
    <sheetView workbookViewId="0">
      <selection sqref="A1:E35"/>
    </sheetView>
  </sheetViews>
  <sheetFormatPr defaultRowHeight="15" x14ac:dyDescent="0.25"/>
  <cols>
    <col min="1" max="1" width="25.28515625" customWidth="1"/>
    <col min="2" max="2" width="27.28515625" customWidth="1"/>
    <col min="3" max="3" width="8.7109375" customWidth="1"/>
    <col min="4" max="4" width="10.28515625" customWidth="1"/>
    <col min="5" max="5" width="15.28515625" customWidth="1"/>
    <col min="6" max="6" width="13.140625" bestFit="1" customWidth="1"/>
    <col min="7" max="7" width="13.5703125" bestFit="1" customWidth="1"/>
    <col min="8" max="8" width="16.5703125" bestFit="1" customWidth="1"/>
  </cols>
  <sheetData>
    <row r="1" spans="1:6" ht="100.5" customHeight="1" thickBot="1" x14ac:dyDescent="0.3">
      <c r="A1" s="9"/>
      <c r="B1" s="95" t="s">
        <v>3</v>
      </c>
      <c r="C1" s="95"/>
      <c r="D1" s="95"/>
      <c r="E1" s="96"/>
    </row>
    <row r="2" spans="1:6" ht="26.25" thickBot="1" x14ac:dyDescent="0.4">
      <c r="A2" s="97" t="s">
        <v>14</v>
      </c>
      <c r="B2" s="98"/>
      <c r="C2" s="98"/>
      <c r="D2" s="98"/>
      <c r="E2" s="99"/>
    </row>
    <row r="3" spans="1:6" x14ac:dyDescent="0.25">
      <c r="A3" s="10" t="s">
        <v>0</v>
      </c>
      <c r="B3" s="26"/>
      <c r="C3" s="27"/>
      <c r="D3" s="27"/>
      <c r="E3" s="28"/>
    </row>
    <row r="4" spans="1:6" x14ac:dyDescent="0.25">
      <c r="A4" s="7" t="s">
        <v>1</v>
      </c>
      <c r="B4" s="16"/>
      <c r="C4" s="29"/>
      <c r="D4" s="29"/>
      <c r="E4" s="30"/>
    </row>
    <row r="5" spans="1:6" x14ac:dyDescent="0.25">
      <c r="A5" s="7" t="s">
        <v>2</v>
      </c>
      <c r="B5" s="31"/>
      <c r="C5" s="32"/>
      <c r="D5" s="32"/>
      <c r="E5" s="33"/>
      <c r="F5" s="4"/>
    </row>
    <row r="6" spans="1:6" x14ac:dyDescent="0.25">
      <c r="A6" s="8" t="s">
        <v>31</v>
      </c>
      <c r="B6" s="92"/>
      <c r="C6" s="93"/>
      <c r="D6" s="93"/>
      <c r="E6" s="94"/>
    </row>
    <row r="7" spans="1:6" x14ac:dyDescent="0.25">
      <c r="A7" s="8" t="s">
        <v>18</v>
      </c>
      <c r="B7" s="34"/>
      <c r="C7" s="113" t="s">
        <v>33</v>
      </c>
      <c r="D7" s="113"/>
      <c r="E7" s="47"/>
    </row>
    <row r="8" spans="1:6" x14ac:dyDescent="0.25">
      <c r="A8" s="17" t="s">
        <v>32</v>
      </c>
      <c r="B8" s="48"/>
      <c r="C8" s="48"/>
      <c r="D8" s="49" t="s">
        <v>34</v>
      </c>
      <c r="E8" s="48"/>
    </row>
    <row r="9" spans="1:6" ht="58.5" customHeight="1" thickBot="1" x14ac:dyDescent="0.3">
      <c r="A9" s="11" t="s">
        <v>4</v>
      </c>
      <c r="B9" s="102"/>
      <c r="C9" s="103"/>
      <c r="D9" s="103"/>
      <c r="E9" s="104"/>
    </row>
    <row r="10" spans="1:6" ht="42" customHeight="1" x14ac:dyDescent="0.25">
      <c r="A10" s="105" t="s">
        <v>5</v>
      </c>
      <c r="B10" s="12" t="s">
        <v>4</v>
      </c>
      <c r="C10" s="2" t="s">
        <v>6</v>
      </c>
      <c r="D10" s="2" t="s">
        <v>7</v>
      </c>
      <c r="E10" s="3" t="s">
        <v>8</v>
      </c>
    </row>
    <row r="11" spans="1:6" x14ac:dyDescent="0.25">
      <c r="A11" s="106"/>
      <c r="B11" s="41"/>
      <c r="C11" s="13"/>
      <c r="D11" s="19"/>
      <c r="E11" s="20">
        <f>C11*D11</f>
        <v>0</v>
      </c>
    </row>
    <row r="12" spans="1:6" x14ac:dyDescent="0.25">
      <c r="A12" s="106"/>
      <c r="B12" s="41"/>
      <c r="C12" s="13"/>
      <c r="D12" s="19"/>
      <c r="E12" s="20">
        <f t="shared" ref="E12:E21" si="0">C12*D12</f>
        <v>0</v>
      </c>
    </row>
    <row r="13" spans="1:6" x14ac:dyDescent="0.25">
      <c r="A13" s="106"/>
      <c r="B13" s="41"/>
      <c r="C13" s="13"/>
      <c r="D13" s="19"/>
      <c r="E13" s="20">
        <f t="shared" si="0"/>
        <v>0</v>
      </c>
    </row>
    <row r="14" spans="1:6" x14ac:dyDescent="0.25">
      <c r="A14" s="106"/>
      <c r="B14" s="39"/>
      <c r="C14" s="13"/>
      <c r="D14" s="19"/>
      <c r="E14" s="20">
        <f t="shared" si="0"/>
        <v>0</v>
      </c>
    </row>
    <row r="15" spans="1:6" x14ac:dyDescent="0.25">
      <c r="A15" s="106"/>
      <c r="B15" s="39"/>
      <c r="C15" s="13"/>
      <c r="D15" s="19"/>
      <c r="E15" s="20">
        <f t="shared" si="0"/>
        <v>0</v>
      </c>
    </row>
    <row r="16" spans="1:6" x14ac:dyDescent="0.25">
      <c r="A16" s="106"/>
      <c r="B16" s="39"/>
      <c r="C16" s="13"/>
      <c r="D16" s="19"/>
      <c r="E16" s="20">
        <f t="shared" si="0"/>
        <v>0</v>
      </c>
    </row>
    <row r="17" spans="1:5" x14ac:dyDescent="0.25">
      <c r="A17" s="106"/>
      <c r="B17" s="39"/>
      <c r="C17" s="13"/>
      <c r="D17" s="19"/>
      <c r="E17" s="20">
        <f t="shared" si="0"/>
        <v>0</v>
      </c>
    </row>
    <row r="18" spans="1:5" x14ac:dyDescent="0.25">
      <c r="A18" s="106"/>
      <c r="B18" s="39"/>
      <c r="C18" s="13"/>
      <c r="D18" s="19"/>
      <c r="E18" s="20">
        <f t="shared" si="0"/>
        <v>0</v>
      </c>
    </row>
    <row r="19" spans="1:5" x14ac:dyDescent="0.25">
      <c r="A19" s="106"/>
      <c r="B19" s="39"/>
      <c r="C19" s="13"/>
      <c r="D19" s="19"/>
      <c r="E19" s="20">
        <f t="shared" si="0"/>
        <v>0</v>
      </c>
    </row>
    <row r="20" spans="1:5" x14ac:dyDescent="0.25">
      <c r="A20" s="106"/>
      <c r="B20" s="39"/>
      <c r="C20" s="13"/>
      <c r="D20" s="19"/>
      <c r="E20" s="20">
        <f t="shared" si="0"/>
        <v>0</v>
      </c>
    </row>
    <row r="21" spans="1:5" x14ac:dyDescent="0.25">
      <c r="A21" s="106"/>
      <c r="B21" s="39"/>
      <c r="C21" s="13"/>
      <c r="D21" s="19"/>
      <c r="E21" s="20">
        <f t="shared" si="0"/>
        <v>0</v>
      </c>
    </row>
    <row r="22" spans="1:5" ht="15.75" thickBot="1" x14ac:dyDescent="0.3">
      <c r="A22" s="107"/>
      <c r="B22" s="108" t="s">
        <v>11</v>
      </c>
      <c r="C22" s="109"/>
      <c r="D22" s="109"/>
      <c r="E22" s="22">
        <f>SUM(E11:E21)</f>
        <v>0</v>
      </c>
    </row>
    <row r="23" spans="1:5" ht="38.25" x14ac:dyDescent="0.25">
      <c r="A23" s="110" t="s">
        <v>9</v>
      </c>
      <c r="B23" s="12" t="s">
        <v>4</v>
      </c>
      <c r="C23" s="2" t="s">
        <v>10</v>
      </c>
      <c r="D23" s="2" t="s">
        <v>7</v>
      </c>
      <c r="E23" s="3" t="s">
        <v>8</v>
      </c>
    </row>
    <row r="24" spans="1:5" x14ac:dyDescent="0.25">
      <c r="A24" s="111"/>
      <c r="B24" s="42"/>
      <c r="C24" s="5"/>
      <c r="D24" s="23"/>
      <c r="E24" s="21">
        <f>D24*C24</f>
        <v>0</v>
      </c>
    </row>
    <row r="25" spans="1:5" x14ac:dyDescent="0.25">
      <c r="A25" s="111"/>
      <c r="B25" s="42"/>
      <c r="C25" s="5"/>
      <c r="D25" s="23"/>
      <c r="E25" s="21">
        <f t="shared" ref="E25:E33" si="1">D25*C25</f>
        <v>0</v>
      </c>
    </row>
    <row r="26" spans="1:5" x14ac:dyDescent="0.25">
      <c r="A26" s="111"/>
      <c r="B26" s="42"/>
      <c r="C26" s="5"/>
      <c r="D26" s="23"/>
      <c r="E26" s="21">
        <f t="shared" si="1"/>
        <v>0</v>
      </c>
    </row>
    <row r="27" spans="1:5" x14ac:dyDescent="0.25">
      <c r="A27" s="111"/>
      <c r="B27" s="40"/>
      <c r="C27" s="5"/>
      <c r="D27" s="23"/>
      <c r="E27" s="21">
        <f t="shared" si="1"/>
        <v>0</v>
      </c>
    </row>
    <row r="28" spans="1:5" x14ac:dyDescent="0.25">
      <c r="A28" s="111"/>
      <c r="B28" s="40"/>
      <c r="C28" s="5"/>
      <c r="D28" s="23"/>
      <c r="E28" s="21">
        <f t="shared" si="1"/>
        <v>0</v>
      </c>
    </row>
    <row r="29" spans="1:5" x14ac:dyDescent="0.25">
      <c r="A29" s="111"/>
      <c r="B29" s="40"/>
      <c r="C29" s="5"/>
      <c r="D29" s="23"/>
      <c r="E29" s="21">
        <f t="shared" si="1"/>
        <v>0</v>
      </c>
    </row>
    <row r="30" spans="1:5" x14ac:dyDescent="0.25">
      <c r="A30" s="111"/>
      <c r="B30" s="40"/>
      <c r="C30" s="5"/>
      <c r="D30" s="23"/>
      <c r="E30" s="21">
        <f t="shared" si="1"/>
        <v>0</v>
      </c>
    </row>
    <row r="31" spans="1:5" x14ac:dyDescent="0.25">
      <c r="A31" s="111"/>
      <c r="B31" s="40"/>
      <c r="C31" s="5"/>
      <c r="D31" s="23"/>
      <c r="E31" s="21">
        <f t="shared" si="1"/>
        <v>0</v>
      </c>
    </row>
    <row r="32" spans="1:5" x14ac:dyDescent="0.25">
      <c r="A32" s="111"/>
      <c r="B32" s="40"/>
      <c r="C32" s="5"/>
      <c r="D32" s="23"/>
      <c r="E32" s="21">
        <f t="shared" si="1"/>
        <v>0</v>
      </c>
    </row>
    <row r="33" spans="1:5" x14ac:dyDescent="0.25">
      <c r="A33" s="111"/>
      <c r="B33" s="40"/>
      <c r="C33" s="5"/>
      <c r="D33" s="23"/>
      <c r="E33" s="21">
        <f t="shared" si="1"/>
        <v>0</v>
      </c>
    </row>
    <row r="34" spans="1:5" ht="15.75" thickBot="1" x14ac:dyDescent="0.3">
      <c r="A34" s="112"/>
      <c r="B34" s="108" t="s">
        <v>11</v>
      </c>
      <c r="C34" s="109"/>
      <c r="D34" s="109"/>
      <c r="E34" s="22">
        <f>SUM(E24:E33)</f>
        <v>0</v>
      </c>
    </row>
    <row r="35" spans="1:5" ht="21" thickBot="1" x14ac:dyDescent="0.3">
      <c r="A35" s="100" t="s">
        <v>12</v>
      </c>
      <c r="B35" s="101"/>
      <c r="C35" s="101"/>
      <c r="D35" s="101"/>
      <c r="E35" s="18">
        <f>E34+E22</f>
        <v>0</v>
      </c>
    </row>
    <row r="36" spans="1:5" x14ac:dyDescent="0.25">
      <c r="A36" s="1"/>
    </row>
    <row r="37" spans="1:5" x14ac:dyDescent="0.25">
      <c r="A37" s="6"/>
      <c r="B37" t="s">
        <v>13</v>
      </c>
    </row>
  </sheetData>
  <mergeCells count="10">
    <mergeCell ref="A23:A34"/>
    <mergeCell ref="B34:D34"/>
    <mergeCell ref="A35:D35"/>
    <mergeCell ref="B1:E1"/>
    <mergeCell ref="A2:E2"/>
    <mergeCell ref="B6:E6"/>
    <mergeCell ref="B9:E9"/>
    <mergeCell ref="A10:A22"/>
    <mergeCell ref="B22:D22"/>
    <mergeCell ref="C7:D7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DD9345-3152-49A6-A646-0E9329372E70}">
  <dimension ref="A1:F37"/>
  <sheetViews>
    <sheetView workbookViewId="0">
      <selection sqref="A1:E35"/>
    </sheetView>
  </sheetViews>
  <sheetFormatPr defaultRowHeight="15" x14ac:dyDescent="0.25"/>
  <cols>
    <col min="1" max="1" width="25.28515625" customWidth="1"/>
    <col min="2" max="2" width="27.28515625" customWidth="1"/>
    <col min="3" max="3" width="8.7109375" customWidth="1"/>
    <col min="4" max="4" width="10.28515625" customWidth="1"/>
    <col min="5" max="5" width="15.28515625" customWidth="1"/>
    <col min="6" max="6" width="13.140625" bestFit="1" customWidth="1"/>
    <col min="7" max="7" width="13.5703125" bestFit="1" customWidth="1"/>
    <col min="8" max="8" width="16.5703125" bestFit="1" customWidth="1"/>
  </cols>
  <sheetData>
    <row r="1" spans="1:6" ht="100.5" customHeight="1" thickBot="1" x14ac:dyDescent="0.3">
      <c r="A1" s="9"/>
      <c r="B1" s="95" t="s">
        <v>3</v>
      </c>
      <c r="C1" s="95"/>
      <c r="D1" s="95"/>
      <c r="E1" s="96"/>
    </row>
    <row r="2" spans="1:6" ht="26.25" thickBot="1" x14ac:dyDescent="0.4">
      <c r="A2" s="97" t="s">
        <v>14</v>
      </c>
      <c r="B2" s="98"/>
      <c r="C2" s="98"/>
      <c r="D2" s="98"/>
      <c r="E2" s="99"/>
    </row>
    <row r="3" spans="1:6" x14ac:dyDescent="0.25">
      <c r="A3" s="10" t="s">
        <v>0</v>
      </c>
      <c r="B3" s="26"/>
      <c r="C3" s="27"/>
      <c r="D3" s="27"/>
      <c r="E3" s="28"/>
    </row>
    <row r="4" spans="1:6" x14ac:dyDescent="0.25">
      <c r="A4" s="7" t="s">
        <v>1</v>
      </c>
      <c r="B4" s="16"/>
      <c r="C4" s="29"/>
      <c r="D4" s="29"/>
      <c r="E4" s="30"/>
    </row>
    <row r="5" spans="1:6" x14ac:dyDescent="0.25">
      <c r="A5" s="7" t="s">
        <v>2</v>
      </c>
      <c r="B5" s="31"/>
      <c r="C5" s="32"/>
      <c r="D5" s="32"/>
      <c r="E5" s="33"/>
      <c r="F5" s="4"/>
    </row>
    <row r="6" spans="1:6" x14ac:dyDescent="0.25">
      <c r="A6" s="8" t="s">
        <v>31</v>
      </c>
      <c r="B6" s="92"/>
      <c r="C6" s="93"/>
      <c r="D6" s="93"/>
      <c r="E6" s="94"/>
    </row>
    <row r="7" spans="1:6" x14ac:dyDescent="0.25">
      <c r="A7" s="8" t="s">
        <v>18</v>
      </c>
      <c r="B7" s="34"/>
      <c r="C7" s="113" t="s">
        <v>33</v>
      </c>
      <c r="D7" s="113"/>
      <c r="E7" s="47"/>
    </row>
    <row r="8" spans="1:6" x14ac:dyDescent="0.25">
      <c r="A8" s="17" t="s">
        <v>32</v>
      </c>
      <c r="B8" s="48"/>
      <c r="C8" s="48"/>
      <c r="D8" s="49" t="s">
        <v>34</v>
      </c>
      <c r="E8" s="48"/>
    </row>
    <row r="9" spans="1:6" ht="58.5" customHeight="1" thickBot="1" x14ac:dyDescent="0.3">
      <c r="A9" s="11" t="s">
        <v>4</v>
      </c>
      <c r="B9" s="102"/>
      <c r="C9" s="103"/>
      <c r="D9" s="103"/>
      <c r="E9" s="104"/>
    </row>
    <row r="10" spans="1:6" ht="42" customHeight="1" x14ac:dyDescent="0.25">
      <c r="A10" s="105" t="s">
        <v>5</v>
      </c>
      <c r="B10" s="12" t="s">
        <v>4</v>
      </c>
      <c r="C10" s="2" t="s">
        <v>6</v>
      </c>
      <c r="D10" s="2" t="s">
        <v>7</v>
      </c>
      <c r="E10" s="3" t="s">
        <v>8</v>
      </c>
    </row>
    <row r="11" spans="1:6" x14ac:dyDescent="0.25">
      <c r="A11" s="106"/>
      <c r="B11" s="41"/>
      <c r="C11" s="13"/>
      <c r="D11" s="19"/>
      <c r="E11" s="20">
        <f>C11*D11</f>
        <v>0</v>
      </c>
    </row>
    <row r="12" spans="1:6" x14ac:dyDescent="0.25">
      <c r="A12" s="106"/>
      <c r="B12" s="41"/>
      <c r="C12" s="13"/>
      <c r="D12" s="19"/>
      <c r="E12" s="20">
        <f t="shared" ref="E12:E21" si="0">C12*D12</f>
        <v>0</v>
      </c>
    </row>
    <row r="13" spans="1:6" x14ac:dyDescent="0.25">
      <c r="A13" s="106"/>
      <c r="B13" s="41"/>
      <c r="C13" s="13"/>
      <c r="D13" s="19"/>
      <c r="E13" s="20">
        <f t="shared" si="0"/>
        <v>0</v>
      </c>
    </row>
    <row r="14" spans="1:6" x14ac:dyDescent="0.25">
      <c r="A14" s="106"/>
      <c r="B14" s="39"/>
      <c r="C14" s="13"/>
      <c r="D14" s="19"/>
      <c r="E14" s="20">
        <f t="shared" si="0"/>
        <v>0</v>
      </c>
    </row>
    <row r="15" spans="1:6" x14ac:dyDescent="0.25">
      <c r="A15" s="106"/>
      <c r="B15" s="39"/>
      <c r="C15" s="13"/>
      <c r="D15" s="19"/>
      <c r="E15" s="20">
        <f t="shared" si="0"/>
        <v>0</v>
      </c>
    </row>
    <row r="16" spans="1:6" x14ac:dyDescent="0.25">
      <c r="A16" s="106"/>
      <c r="B16" s="39"/>
      <c r="C16" s="13"/>
      <c r="D16" s="19"/>
      <c r="E16" s="20">
        <f t="shared" si="0"/>
        <v>0</v>
      </c>
    </row>
    <row r="17" spans="1:5" x14ac:dyDescent="0.25">
      <c r="A17" s="106"/>
      <c r="B17" s="39"/>
      <c r="C17" s="13"/>
      <c r="D17" s="19"/>
      <c r="E17" s="20">
        <f t="shared" si="0"/>
        <v>0</v>
      </c>
    </row>
    <row r="18" spans="1:5" x14ac:dyDescent="0.25">
      <c r="A18" s="106"/>
      <c r="B18" s="39"/>
      <c r="C18" s="13"/>
      <c r="D18" s="19"/>
      <c r="E18" s="20">
        <f t="shared" si="0"/>
        <v>0</v>
      </c>
    </row>
    <row r="19" spans="1:5" x14ac:dyDescent="0.25">
      <c r="A19" s="106"/>
      <c r="B19" s="39"/>
      <c r="C19" s="13"/>
      <c r="D19" s="19"/>
      <c r="E19" s="20">
        <f t="shared" si="0"/>
        <v>0</v>
      </c>
    </row>
    <row r="20" spans="1:5" x14ac:dyDescent="0.25">
      <c r="A20" s="106"/>
      <c r="B20" s="39"/>
      <c r="C20" s="13"/>
      <c r="D20" s="19"/>
      <c r="E20" s="20">
        <f t="shared" si="0"/>
        <v>0</v>
      </c>
    </row>
    <row r="21" spans="1:5" x14ac:dyDescent="0.25">
      <c r="A21" s="106"/>
      <c r="B21" s="39"/>
      <c r="C21" s="13"/>
      <c r="D21" s="19"/>
      <c r="E21" s="20">
        <f t="shared" si="0"/>
        <v>0</v>
      </c>
    </row>
    <row r="22" spans="1:5" ht="15.75" thickBot="1" x14ac:dyDescent="0.3">
      <c r="A22" s="107"/>
      <c r="B22" s="108" t="s">
        <v>11</v>
      </c>
      <c r="C22" s="109"/>
      <c r="D22" s="109"/>
      <c r="E22" s="22">
        <f>SUM(E11:E21)</f>
        <v>0</v>
      </c>
    </row>
    <row r="23" spans="1:5" ht="38.25" x14ac:dyDescent="0.25">
      <c r="A23" s="110" t="s">
        <v>9</v>
      </c>
      <c r="B23" s="12" t="s">
        <v>4</v>
      </c>
      <c r="C23" s="2" t="s">
        <v>10</v>
      </c>
      <c r="D23" s="2" t="s">
        <v>7</v>
      </c>
      <c r="E23" s="3" t="s">
        <v>8</v>
      </c>
    </row>
    <row r="24" spans="1:5" x14ac:dyDescent="0.25">
      <c r="A24" s="111"/>
      <c r="B24" s="42"/>
      <c r="C24" s="5"/>
      <c r="D24" s="23"/>
      <c r="E24" s="21">
        <f>D24*C24</f>
        <v>0</v>
      </c>
    </row>
    <row r="25" spans="1:5" x14ac:dyDescent="0.25">
      <c r="A25" s="111"/>
      <c r="B25" s="42"/>
      <c r="C25" s="5"/>
      <c r="D25" s="23"/>
      <c r="E25" s="21">
        <f t="shared" ref="E25:E33" si="1">D25*C25</f>
        <v>0</v>
      </c>
    </row>
    <row r="26" spans="1:5" x14ac:dyDescent="0.25">
      <c r="A26" s="111"/>
      <c r="B26" s="42"/>
      <c r="C26" s="5"/>
      <c r="D26" s="23"/>
      <c r="E26" s="21">
        <f t="shared" si="1"/>
        <v>0</v>
      </c>
    </row>
    <row r="27" spans="1:5" x14ac:dyDescent="0.25">
      <c r="A27" s="111"/>
      <c r="B27" s="40"/>
      <c r="C27" s="5"/>
      <c r="D27" s="23"/>
      <c r="E27" s="21">
        <f t="shared" si="1"/>
        <v>0</v>
      </c>
    </row>
    <row r="28" spans="1:5" x14ac:dyDescent="0.25">
      <c r="A28" s="111"/>
      <c r="B28" s="40"/>
      <c r="C28" s="5"/>
      <c r="D28" s="23"/>
      <c r="E28" s="21">
        <f t="shared" si="1"/>
        <v>0</v>
      </c>
    </row>
    <row r="29" spans="1:5" x14ac:dyDescent="0.25">
      <c r="A29" s="111"/>
      <c r="B29" s="40"/>
      <c r="C29" s="5"/>
      <c r="D29" s="23"/>
      <c r="E29" s="21">
        <f t="shared" si="1"/>
        <v>0</v>
      </c>
    </row>
    <row r="30" spans="1:5" x14ac:dyDescent="0.25">
      <c r="A30" s="111"/>
      <c r="B30" s="40"/>
      <c r="C30" s="5"/>
      <c r="D30" s="23"/>
      <c r="E30" s="21">
        <f t="shared" si="1"/>
        <v>0</v>
      </c>
    </row>
    <row r="31" spans="1:5" x14ac:dyDescent="0.25">
      <c r="A31" s="111"/>
      <c r="B31" s="40"/>
      <c r="C31" s="5"/>
      <c r="D31" s="23"/>
      <c r="E31" s="21">
        <f t="shared" si="1"/>
        <v>0</v>
      </c>
    </row>
    <row r="32" spans="1:5" x14ac:dyDescent="0.25">
      <c r="A32" s="111"/>
      <c r="B32" s="40"/>
      <c r="C32" s="5"/>
      <c r="D32" s="23"/>
      <c r="E32" s="21">
        <f t="shared" si="1"/>
        <v>0</v>
      </c>
    </row>
    <row r="33" spans="1:5" x14ac:dyDescent="0.25">
      <c r="A33" s="111"/>
      <c r="B33" s="40"/>
      <c r="C33" s="5"/>
      <c r="D33" s="23"/>
      <c r="E33" s="21">
        <f t="shared" si="1"/>
        <v>0</v>
      </c>
    </row>
    <row r="34" spans="1:5" ht="15.75" thickBot="1" x14ac:dyDescent="0.3">
      <c r="A34" s="112"/>
      <c r="B34" s="108" t="s">
        <v>11</v>
      </c>
      <c r="C34" s="109"/>
      <c r="D34" s="109"/>
      <c r="E34" s="22">
        <f>SUM(E24:E33)</f>
        <v>0</v>
      </c>
    </row>
    <row r="35" spans="1:5" ht="21" thickBot="1" x14ac:dyDescent="0.3">
      <c r="A35" s="100" t="s">
        <v>12</v>
      </c>
      <c r="B35" s="101"/>
      <c r="C35" s="101"/>
      <c r="D35" s="101"/>
      <c r="E35" s="18">
        <f>E34+E22</f>
        <v>0</v>
      </c>
    </row>
    <row r="36" spans="1:5" x14ac:dyDescent="0.25">
      <c r="A36" s="1"/>
    </row>
    <row r="37" spans="1:5" x14ac:dyDescent="0.25">
      <c r="A37" s="6"/>
      <c r="B37" t="s">
        <v>13</v>
      </c>
    </row>
  </sheetData>
  <mergeCells count="10">
    <mergeCell ref="A23:A34"/>
    <mergeCell ref="B34:D34"/>
    <mergeCell ref="A35:D35"/>
    <mergeCell ref="B1:E1"/>
    <mergeCell ref="A2:E2"/>
    <mergeCell ref="B6:E6"/>
    <mergeCell ref="B9:E9"/>
    <mergeCell ref="A10:A22"/>
    <mergeCell ref="B22:D22"/>
    <mergeCell ref="C7:D7"/>
  </mergeCell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563392-2FBA-4207-9E96-56C92754F135}">
  <dimension ref="A1:F37"/>
  <sheetViews>
    <sheetView workbookViewId="0">
      <selection sqref="A1:E35"/>
    </sheetView>
  </sheetViews>
  <sheetFormatPr defaultRowHeight="15" x14ac:dyDescent="0.25"/>
  <cols>
    <col min="1" max="1" width="25.28515625" customWidth="1"/>
    <col min="2" max="2" width="27.28515625" customWidth="1"/>
    <col min="3" max="3" width="8.7109375" customWidth="1"/>
    <col min="4" max="4" width="10.28515625" customWidth="1"/>
    <col min="5" max="5" width="15.28515625" customWidth="1"/>
    <col min="6" max="6" width="13.140625" bestFit="1" customWidth="1"/>
    <col min="7" max="7" width="13.5703125" bestFit="1" customWidth="1"/>
    <col min="8" max="8" width="16.5703125" bestFit="1" customWidth="1"/>
  </cols>
  <sheetData>
    <row r="1" spans="1:6" ht="100.5" customHeight="1" thickBot="1" x14ac:dyDescent="0.3">
      <c r="A1" s="9"/>
      <c r="B1" s="95" t="s">
        <v>3</v>
      </c>
      <c r="C1" s="95"/>
      <c r="D1" s="95"/>
      <c r="E1" s="96"/>
    </row>
    <row r="2" spans="1:6" ht="26.25" thickBot="1" x14ac:dyDescent="0.4">
      <c r="A2" s="97" t="s">
        <v>14</v>
      </c>
      <c r="B2" s="98"/>
      <c r="C2" s="98"/>
      <c r="D2" s="98"/>
      <c r="E2" s="99"/>
    </row>
    <row r="3" spans="1:6" x14ac:dyDescent="0.25">
      <c r="A3" s="10" t="s">
        <v>0</v>
      </c>
      <c r="B3" s="26"/>
      <c r="C3" s="27"/>
      <c r="D3" s="27"/>
      <c r="E3" s="28"/>
    </row>
    <row r="4" spans="1:6" x14ac:dyDescent="0.25">
      <c r="A4" s="7" t="s">
        <v>1</v>
      </c>
      <c r="B4" s="16"/>
      <c r="C4" s="29"/>
      <c r="D4" s="29"/>
      <c r="E4" s="30"/>
    </row>
    <row r="5" spans="1:6" x14ac:dyDescent="0.25">
      <c r="A5" s="7" t="s">
        <v>2</v>
      </c>
      <c r="B5" s="31"/>
      <c r="C5" s="32"/>
      <c r="D5" s="32"/>
      <c r="E5" s="33"/>
      <c r="F5" s="4"/>
    </row>
    <row r="6" spans="1:6" x14ac:dyDescent="0.25">
      <c r="A6" s="8" t="s">
        <v>31</v>
      </c>
      <c r="B6" s="92"/>
      <c r="C6" s="93"/>
      <c r="D6" s="93"/>
      <c r="E6" s="94"/>
    </row>
    <row r="7" spans="1:6" x14ac:dyDescent="0.25">
      <c r="A7" s="8" t="s">
        <v>18</v>
      </c>
      <c r="B7" s="34"/>
      <c r="C7" s="113" t="s">
        <v>33</v>
      </c>
      <c r="D7" s="113"/>
      <c r="E7" s="47"/>
    </row>
    <row r="8" spans="1:6" x14ac:dyDescent="0.25">
      <c r="A8" s="17" t="s">
        <v>32</v>
      </c>
      <c r="B8" s="48"/>
      <c r="C8" s="48"/>
      <c r="D8" s="49" t="s">
        <v>34</v>
      </c>
      <c r="E8" s="48"/>
    </row>
    <row r="9" spans="1:6" ht="58.5" customHeight="1" thickBot="1" x14ac:dyDescent="0.3">
      <c r="A9" s="11" t="s">
        <v>4</v>
      </c>
      <c r="B9" s="102"/>
      <c r="C9" s="103"/>
      <c r="D9" s="103"/>
      <c r="E9" s="104"/>
    </row>
    <row r="10" spans="1:6" ht="42" customHeight="1" x14ac:dyDescent="0.25">
      <c r="A10" s="105" t="s">
        <v>5</v>
      </c>
      <c r="B10" s="12" t="s">
        <v>4</v>
      </c>
      <c r="C10" s="2" t="s">
        <v>6</v>
      </c>
      <c r="D10" s="2" t="s">
        <v>7</v>
      </c>
      <c r="E10" s="3" t="s">
        <v>8</v>
      </c>
    </row>
    <row r="11" spans="1:6" x14ac:dyDescent="0.25">
      <c r="A11" s="106"/>
      <c r="B11" s="41"/>
      <c r="C11" s="13"/>
      <c r="D11" s="19"/>
      <c r="E11" s="20">
        <f>C11*D11</f>
        <v>0</v>
      </c>
    </row>
    <row r="12" spans="1:6" x14ac:dyDescent="0.25">
      <c r="A12" s="106"/>
      <c r="B12" s="41"/>
      <c r="C12" s="13"/>
      <c r="D12" s="19"/>
      <c r="E12" s="20">
        <f t="shared" ref="E12:E21" si="0">C12*D12</f>
        <v>0</v>
      </c>
    </row>
    <row r="13" spans="1:6" x14ac:dyDescent="0.25">
      <c r="A13" s="106"/>
      <c r="B13" s="41"/>
      <c r="C13" s="13"/>
      <c r="D13" s="19"/>
      <c r="E13" s="20">
        <f t="shared" si="0"/>
        <v>0</v>
      </c>
    </row>
    <row r="14" spans="1:6" x14ac:dyDescent="0.25">
      <c r="A14" s="106"/>
      <c r="B14" s="39"/>
      <c r="C14" s="13"/>
      <c r="D14" s="19"/>
      <c r="E14" s="20">
        <f t="shared" si="0"/>
        <v>0</v>
      </c>
    </row>
    <row r="15" spans="1:6" x14ac:dyDescent="0.25">
      <c r="A15" s="106"/>
      <c r="B15" s="39"/>
      <c r="C15" s="13"/>
      <c r="D15" s="19"/>
      <c r="E15" s="20">
        <f t="shared" si="0"/>
        <v>0</v>
      </c>
    </row>
    <row r="16" spans="1:6" x14ac:dyDescent="0.25">
      <c r="A16" s="106"/>
      <c r="B16" s="39"/>
      <c r="C16" s="13"/>
      <c r="D16" s="19"/>
      <c r="E16" s="20">
        <f t="shared" si="0"/>
        <v>0</v>
      </c>
    </row>
    <row r="17" spans="1:5" x14ac:dyDescent="0.25">
      <c r="A17" s="106"/>
      <c r="B17" s="39"/>
      <c r="C17" s="13"/>
      <c r="D17" s="19"/>
      <c r="E17" s="20">
        <f t="shared" si="0"/>
        <v>0</v>
      </c>
    </row>
    <row r="18" spans="1:5" x14ac:dyDescent="0.25">
      <c r="A18" s="106"/>
      <c r="B18" s="39"/>
      <c r="C18" s="13"/>
      <c r="D18" s="19"/>
      <c r="E18" s="20">
        <f t="shared" si="0"/>
        <v>0</v>
      </c>
    </row>
    <row r="19" spans="1:5" x14ac:dyDescent="0.25">
      <c r="A19" s="106"/>
      <c r="B19" s="39"/>
      <c r="C19" s="13"/>
      <c r="D19" s="19"/>
      <c r="E19" s="20">
        <f t="shared" si="0"/>
        <v>0</v>
      </c>
    </row>
    <row r="20" spans="1:5" x14ac:dyDescent="0.25">
      <c r="A20" s="106"/>
      <c r="B20" s="39"/>
      <c r="C20" s="13"/>
      <c r="D20" s="19"/>
      <c r="E20" s="20">
        <f t="shared" si="0"/>
        <v>0</v>
      </c>
    </row>
    <row r="21" spans="1:5" x14ac:dyDescent="0.25">
      <c r="A21" s="106"/>
      <c r="B21" s="39"/>
      <c r="C21" s="13"/>
      <c r="D21" s="19"/>
      <c r="E21" s="20">
        <f t="shared" si="0"/>
        <v>0</v>
      </c>
    </row>
    <row r="22" spans="1:5" ht="15.75" thickBot="1" x14ac:dyDescent="0.3">
      <c r="A22" s="107"/>
      <c r="B22" s="108" t="s">
        <v>11</v>
      </c>
      <c r="C22" s="109"/>
      <c r="D22" s="109"/>
      <c r="E22" s="22">
        <f>SUM(E11:E21)</f>
        <v>0</v>
      </c>
    </row>
    <row r="23" spans="1:5" ht="38.25" x14ac:dyDescent="0.25">
      <c r="A23" s="110" t="s">
        <v>9</v>
      </c>
      <c r="B23" s="12" t="s">
        <v>4</v>
      </c>
      <c r="C23" s="2" t="s">
        <v>10</v>
      </c>
      <c r="D23" s="2" t="s">
        <v>7</v>
      </c>
      <c r="E23" s="3" t="s">
        <v>8</v>
      </c>
    </row>
    <row r="24" spans="1:5" x14ac:dyDescent="0.25">
      <c r="A24" s="111"/>
      <c r="B24" s="42"/>
      <c r="C24" s="5"/>
      <c r="D24" s="23"/>
      <c r="E24" s="21">
        <f>D24*C24</f>
        <v>0</v>
      </c>
    </row>
    <row r="25" spans="1:5" x14ac:dyDescent="0.25">
      <c r="A25" s="111"/>
      <c r="B25" s="42"/>
      <c r="C25" s="5"/>
      <c r="D25" s="23"/>
      <c r="E25" s="21">
        <f t="shared" ref="E25:E33" si="1">D25*C25</f>
        <v>0</v>
      </c>
    </row>
    <row r="26" spans="1:5" x14ac:dyDescent="0.25">
      <c r="A26" s="111"/>
      <c r="B26" s="42"/>
      <c r="C26" s="5"/>
      <c r="D26" s="23"/>
      <c r="E26" s="21">
        <f t="shared" si="1"/>
        <v>0</v>
      </c>
    </row>
    <row r="27" spans="1:5" x14ac:dyDescent="0.25">
      <c r="A27" s="111"/>
      <c r="B27" s="40"/>
      <c r="C27" s="5"/>
      <c r="D27" s="23"/>
      <c r="E27" s="21">
        <f t="shared" si="1"/>
        <v>0</v>
      </c>
    </row>
    <row r="28" spans="1:5" x14ac:dyDescent="0.25">
      <c r="A28" s="111"/>
      <c r="B28" s="40"/>
      <c r="C28" s="5"/>
      <c r="D28" s="23"/>
      <c r="E28" s="21">
        <f t="shared" si="1"/>
        <v>0</v>
      </c>
    </row>
    <row r="29" spans="1:5" x14ac:dyDescent="0.25">
      <c r="A29" s="111"/>
      <c r="B29" s="40"/>
      <c r="C29" s="5"/>
      <c r="D29" s="23"/>
      <c r="E29" s="21">
        <f t="shared" si="1"/>
        <v>0</v>
      </c>
    </row>
    <row r="30" spans="1:5" x14ac:dyDescent="0.25">
      <c r="A30" s="111"/>
      <c r="B30" s="40"/>
      <c r="C30" s="5"/>
      <c r="D30" s="23"/>
      <c r="E30" s="21">
        <f t="shared" si="1"/>
        <v>0</v>
      </c>
    </row>
    <row r="31" spans="1:5" x14ac:dyDescent="0.25">
      <c r="A31" s="111"/>
      <c r="B31" s="40"/>
      <c r="C31" s="5"/>
      <c r="D31" s="23"/>
      <c r="E31" s="21">
        <f t="shared" si="1"/>
        <v>0</v>
      </c>
    </row>
    <row r="32" spans="1:5" x14ac:dyDescent="0.25">
      <c r="A32" s="111"/>
      <c r="B32" s="40"/>
      <c r="C32" s="5"/>
      <c r="D32" s="23"/>
      <c r="E32" s="21">
        <f t="shared" si="1"/>
        <v>0</v>
      </c>
    </row>
    <row r="33" spans="1:5" x14ac:dyDescent="0.25">
      <c r="A33" s="111"/>
      <c r="B33" s="40"/>
      <c r="C33" s="5"/>
      <c r="D33" s="23"/>
      <c r="E33" s="21">
        <f t="shared" si="1"/>
        <v>0</v>
      </c>
    </row>
    <row r="34" spans="1:5" ht="15.75" thickBot="1" x14ac:dyDescent="0.3">
      <c r="A34" s="112"/>
      <c r="B34" s="108" t="s">
        <v>11</v>
      </c>
      <c r="C34" s="109"/>
      <c r="D34" s="109"/>
      <c r="E34" s="22">
        <f>SUM(E24:E33)</f>
        <v>0</v>
      </c>
    </row>
    <row r="35" spans="1:5" ht="21" thickBot="1" x14ac:dyDescent="0.3">
      <c r="A35" s="100" t="s">
        <v>12</v>
      </c>
      <c r="B35" s="101"/>
      <c r="C35" s="101"/>
      <c r="D35" s="101"/>
      <c r="E35" s="18">
        <f>E34+E22</f>
        <v>0</v>
      </c>
    </row>
    <row r="36" spans="1:5" x14ac:dyDescent="0.25">
      <c r="A36" s="1"/>
    </row>
    <row r="37" spans="1:5" x14ac:dyDescent="0.25">
      <c r="A37" s="6"/>
      <c r="B37" t="s">
        <v>13</v>
      </c>
    </row>
  </sheetData>
  <mergeCells count="10">
    <mergeCell ref="A23:A34"/>
    <mergeCell ref="B34:D34"/>
    <mergeCell ref="A35:D35"/>
    <mergeCell ref="B1:E1"/>
    <mergeCell ref="A2:E2"/>
    <mergeCell ref="B6:E6"/>
    <mergeCell ref="B9:E9"/>
    <mergeCell ref="A10:A22"/>
    <mergeCell ref="B22:D22"/>
    <mergeCell ref="C7:D7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23</vt:i4>
      </vt:variant>
      <vt:variant>
        <vt:lpstr>Intervalli denominati</vt:lpstr>
      </vt:variant>
      <vt:variant>
        <vt:i4>3</vt:i4>
      </vt:variant>
    </vt:vector>
  </HeadingPairs>
  <TitlesOfParts>
    <vt:vector size="26" baseType="lpstr">
      <vt:lpstr>INTESTAZIONE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Sommario RC_MV24</vt:lpstr>
      <vt:lpstr>Riassuntivo</vt:lpstr>
      <vt:lpstr>'1'!Area_stampa</vt:lpstr>
      <vt:lpstr>INTESTAZIONE!Area_stampa</vt:lpstr>
      <vt:lpstr>Riassuntivo!Area_stampa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Jessica Giordano</dc:creator>
  <cp:lastModifiedBy>Jessica Giordano</cp:lastModifiedBy>
  <cp:lastPrinted>2024-08-30T10:04:55Z</cp:lastPrinted>
  <dcterms:created xsi:type="dcterms:W3CDTF">2015-06-05T18:19:34Z</dcterms:created>
  <dcterms:modified xsi:type="dcterms:W3CDTF">2024-08-30T10:11:13Z</dcterms:modified>
</cp:coreProperties>
</file>